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3"/>
  </bookViews>
  <sheets>
    <sheet name="表一" sheetId="1" r:id="rId1"/>
    <sheet name="表一附一" sheetId="2" r:id="rId2"/>
    <sheet name="表一附二" sheetId="3" r:id="rId3"/>
    <sheet name="Sheet1" sheetId="4" r:id="rId4"/>
    <sheet name="表三" sheetId="5" r:id="rId5"/>
    <sheet name="表三附一" sheetId="6" r:id="rId6"/>
    <sheet name="表三附二" sheetId="7" r:id="rId7"/>
    <sheet name="表三附三" sheetId="8" r:id="rId8"/>
    <sheet name="表三附四" sheetId="9" r:id="rId9"/>
    <sheet name="表四" sheetId="10" r:id="rId10"/>
    <sheet name="表五" sheetId="11" r:id="rId11"/>
    <sheet name="表六" sheetId="12" r:id="rId12"/>
    <sheet name="表七" sheetId="13" r:id="rId13"/>
    <sheet name="表七（其他资金）" sheetId="14" r:id="rId14"/>
  </sheets>
  <definedNames>
    <definedName name="_xlnm.Print_Titles" localSheetId="7">'表三附三'!$1:$5</definedName>
  </definedNames>
  <calcPr fullCalcOnLoad="1"/>
</workbook>
</file>

<file path=xl/sharedStrings.xml><?xml version="1.0" encoding="utf-8"?>
<sst xmlns="http://schemas.openxmlformats.org/spreadsheetml/2006/main" count="788" uniqueCount="228">
  <si>
    <t>单位名称：</t>
  </si>
  <si>
    <t>2016年市级部门预算表——市本级实施项目支出明细表（表三附三）</t>
  </si>
  <si>
    <t>单位：万元</t>
  </si>
  <si>
    <t>类</t>
  </si>
  <si>
    <t>款</t>
  </si>
  <si>
    <t>项</t>
  </si>
  <si>
    <t>预算科目</t>
  </si>
  <si>
    <t>项目类别/项目名称</t>
  </si>
  <si>
    <t>资金来源</t>
  </si>
  <si>
    <t>总计</t>
  </si>
  <si>
    <t>当年安排资金小计</t>
  </si>
  <si>
    <t>公共财政预算资金</t>
  </si>
  <si>
    <t>其他资金</t>
  </si>
  <si>
    <t>经营性收入资金</t>
  </si>
  <si>
    <t>收回单位结余资金</t>
  </si>
  <si>
    <t>上年结转资金</t>
  </si>
  <si>
    <t>**</t>
  </si>
  <si>
    <t>合计</t>
  </si>
  <si>
    <t xml:space="preserve">    专项业务费类项目</t>
  </si>
  <si>
    <t>201</t>
  </si>
  <si>
    <t>02</t>
  </si>
  <si>
    <t>05</t>
  </si>
  <si>
    <t>01</t>
  </si>
  <si>
    <t>2016年市级部门预算总表——支出（表三）</t>
  </si>
  <si>
    <t>支出</t>
  </si>
  <si>
    <t>基本支出</t>
  </si>
  <si>
    <t>项目支出</t>
  </si>
  <si>
    <t xml:space="preserve">    一般公共服务支出</t>
  </si>
  <si>
    <t xml:space="preserve">  201</t>
  </si>
  <si>
    <t>208</t>
  </si>
  <si>
    <t xml:space="preserve">    社会保障和就业支出</t>
  </si>
  <si>
    <t xml:space="preserve">      行政事业单位离退休</t>
  </si>
  <si>
    <t xml:space="preserve">  208</t>
  </si>
  <si>
    <t xml:space="preserve">  05</t>
  </si>
  <si>
    <t xml:space="preserve">        机关事业单位基本养老保险缴费支出</t>
  </si>
  <si>
    <t>221</t>
  </si>
  <si>
    <t xml:space="preserve">    住房保障支出</t>
  </si>
  <si>
    <t xml:space="preserve">      住房改革支出</t>
  </si>
  <si>
    <t xml:space="preserve">  221</t>
  </si>
  <si>
    <t xml:space="preserve">  02</t>
  </si>
  <si>
    <t xml:space="preserve">        住房公积金</t>
  </si>
  <si>
    <t>2016年市级部门预算表——人员经费基本支出明细表（表三附一）</t>
  </si>
  <si>
    <t>科室/单位名称/预算科目</t>
  </si>
  <si>
    <t>工资福利支出</t>
  </si>
  <si>
    <t>对个人和家庭补助支出</t>
  </si>
  <si>
    <t>基本工资</t>
  </si>
  <si>
    <t>津贴补贴</t>
  </si>
  <si>
    <t>奖金</t>
  </si>
  <si>
    <t>社会保障缴费</t>
  </si>
  <si>
    <t>绩效工资</t>
  </si>
  <si>
    <t>其他工资福利支出</t>
  </si>
  <si>
    <t>离休费</t>
  </si>
  <si>
    <t>奖励金</t>
  </si>
  <si>
    <t>生活补助</t>
  </si>
  <si>
    <t>住房公积金</t>
  </si>
  <si>
    <t>其他对个人和家庭补助支出</t>
  </si>
  <si>
    <t>取暖补贴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</si>
  <si>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</si>
  <si>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</si>
  <si>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</si>
  <si>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</si>
  <si>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</si>
  <si>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</si>
  <si>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</si>
  <si>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</si>
  <si>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</si>
  <si>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</si>
  <si>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</si>
  <si>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</si>
  <si>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</si>
  <si>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</si>
  <si>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</si>
  <si>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</si>
  <si>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</si>
  <si>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</si>
  <si>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</si>
  <si>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</si>
  <si>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</si>
  <si>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</si>
  <si>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</si>
  <si>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</si>
  <si>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</t>
  </si>
  <si>
    <t>其他商品服务支出</t>
  </si>
  <si>
    <t>2016年市级部门预算表——日常公用经费基本支出明细表（表三附二）</t>
  </si>
  <si>
    <t>2016年市级部门预算表——补助县级项目支出明细表（表三附四）</t>
  </si>
  <si>
    <t>单位名称：</t>
  </si>
  <si>
    <t>2016年“三公”经费预算情况表（表七）</t>
  </si>
  <si>
    <t>单位名称\项目名称</t>
  </si>
  <si>
    <t>本年预算数</t>
  </si>
  <si>
    <t>上年预算数</t>
  </si>
  <si>
    <t>本年预算比上年预算</t>
  </si>
  <si>
    <t>上年决算数</t>
  </si>
  <si>
    <t>本年预算比上年决算</t>
  </si>
  <si>
    <t>增减额</t>
  </si>
  <si>
    <t>增减比例％</t>
  </si>
  <si>
    <t xml:space="preserve">  2、公务接待费</t>
  </si>
  <si>
    <t xml:space="preserve">  3、公务用车运行维护费</t>
  </si>
  <si>
    <t>收                    入</t>
  </si>
  <si>
    <t>支       出</t>
  </si>
  <si>
    <t>项         目</t>
  </si>
  <si>
    <t>2016年预算</t>
  </si>
  <si>
    <t>项  目  类  别</t>
  </si>
  <si>
    <t>当年资金安排</t>
  </si>
  <si>
    <t>上年结转</t>
  </si>
  <si>
    <t>功  能  科  目</t>
  </si>
  <si>
    <t>一、公共财政预算资金</t>
  </si>
  <si>
    <t>一、工资福利支出</t>
  </si>
  <si>
    <t>一、一般公共服务</t>
  </si>
  <si>
    <t>二、政府性基金</t>
  </si>
  <si>
    <t>二、商品和服务支出</t>
  </si>
  <si>
    <t>二、外交</t>
  </si>
  <si>
    <t>三、纳入财政专户管理的事业资金</t>
  </si>
  <si>
    <t>三、对个人和家庭补助支出</t>
  </si>
  <si>
    <t>三、国防</t>
  </si>
  <si>
    <t>四、国有资本经营预算资金</t>
  </si>
  <si>
    <t>四、对企事业单位的补贴</t>
  </si>
  <si>
    <t>四、公共安全</t>
  </si>
  <si>
    <t>五、其他资金</t>
  </si>
  <si>
    <t>五、转移性支出</t>
  </si>
  <si>
    <t>五、教育</t>
  </si>
  <si>
    <t>六、经营性收入资金</t>
  </si>
  <si>
    <t>六、债务利息支出</t>
  </si>
  <si>
    <t>六、科学技术</t>
  </si>
  <si>
    <t>七、收回单位结余资金</t>
  </si>
  <si>
    <t>七、基本建设支出</t>
  </si>
  <si>
    <t>七、文化体育与传媒</t>
  </si>
  <si>
    <t>八、其他资本性支出</t>
  </si>
  <si>
    <t>八、社会保障和就业</t>
  </si>
  <si>
    <t>九、其他支出</t>
  </si>
  <si>
    <t>九、社会保险基金支出</t>
  </si>
  <si>
    <t>十、医疗卫生</t>
  </si>
  <si>
    <t>本年收入合计</t>
  </si>
  <si>
    <t>本  年  收  入  合  计</t>
  </si>
  <si>
    <t>本  年  支  出  合  计</t>
  </si>
  <si>
    <t>十一、节能环保</t>
  </si>
  <si>
    <t>十二、城乡社区事务</t>
  </si>
  <si>
    <t>十一、住房保障支出</t>
  </si>
  <si>
    <t>36</t>
  </si>
  <si>
    <t xml:space="preserve">      其他共产党事务支出</t>
  </si>
  <si>
    <t xml:space="preserve">  36</t>
  </si>
  <si>
    <t xml:space="preserve">        行政运行（其他共产党事务支出）</t>
  </si>
  <si>
    <t xml:space="preserve">        一般行政管理事务（其他共产党事务支出）</t>
  </si>
  <si>
    <t>一般行政管理事务（其他共产党事务支出）</t>
  </si>
  <si>
    <t>晋城市老干局部门2016年预算收支总表</t>
  </si>
  <si>
    <t>晋城市老干局部门2016年预算收支总表（市本级支出）</t>
  </si>
  <si>
    <t>晋城市老干局部门2016年预算收支总表（补助县级支出）</t>
  </si>
  <si>
    <t xml:space="preserve">  老干局</t>
  </si>
  <si>
    <t xml:space="preserve">  老干局本级</t>
  </si>
  <si>
    <t>99</t>
  </si>
  <si>
    <t xml:space="preserve">        其他共产党事务支出（其他共产党事务支出）</t>
  </si>
  <si>
    <t xml:space="preserve">        归口管理的行政单位离退休</t>
  </si>
  <si>
    <t>210</t>
  </si>
  <si>
    <t xml:space="preserve">    医疗卫生与计划生育支出</t>
  </si>
  <si>
    <t>07</t>
  </si>
  <si>
    <t xml:space="preserve">      计划生育事务</t>
  </si>
  <si>
    <t xml:space="preserve">  210</t>
  </si>
  <si>
    <t xml:space="preserve">  07</t>
  </si>
  <si>
    <t xml:space="preserve">        其他计划生育事务支出</t>
  </si>
  <si>
    <t xml:space="preserve">  干休所</t>
  </si>
  <si>
    <t>50</t>
  </si>
  <si>
    <t xml:space="preserve">        事业运行（其他共产党事务支出）</t>
  </si>
  <si>
    <t xml:space="preserve">  老年大学</t>
  </si>
  <si>
    <t xml:space="preserve">  老干部活动中心</t>
  </si>
  <si>
    <t xml:space="preserve">      其他一般公共服务支出</t>
  </si>
  <si>
    <t xml:space="preserve">  99</t>
  </si>
  <si>
    <t xml:space="preserve">        其他一般公共服务支出</t>
  </si>
  <si>
    <t xml:space="preserve">  老干局</t>
  </si>
  <si>
    <t xml:space="preserve">  老干局</t>
  </si>
  <si>
    <t xml:space="preserve">      老干部活动经费</t>
  </si>
  <si>
    <t xml:space="preserve">    事业发展类项目</t>
  </si>
  <si>
    <t>其他共产党事务支出（其他共产党事务支出）</t>
  </si>
  <si>
    <t xml:space="preserve">      市直企业离休干部生活补贴、取暖补差</t>
  </si>
  <si>
    <t xml:space="preserve">      市直企业离休干部无工作配偶取暖补贴</t>
  </si>
  <si>
    <t xml:space="preserve">      困难老干部帮扶专项经费</t>
  </si>
  <si>
    <t xml:space="preserve">      离退休干部专项经费</t>
  </si>
  <si>
    <t xml:space="preserve">      离退休干部尊老金</t>
  </si>
  <si>
    <t xml:space="preserve">      教学经费</t>
  </si>
  <si>
    <t>老干局本级</t>
  </si>
  <si>
    <t>干休所</t>
  </si>
  <si>
    <t>老年大学</t>
  </si>
  <si>
    <t>老干部活动中心</t>
  </si>
  <si>
    <t>非税收入征收计划表（表四）</t>
  </si>
  <si>
    <t>单位名称：</t>
  </si>
  <si>
    <t>单位名称</t>
  </si>
  <si>
    <t>科目编码</t>
  </si>
  <si>
    <t>项目名称</t>
  </si>
  <si>
    <t>公共财政预算非税收入</t>
  </si>
  <si>
    <t>政府性基金收入</t>
  </si>
  <si>
    <t>纳入市级财政专户管理的事业收入</t>
  </si>
  <si>
    <t>国有资本经营预算收入</t>
  </si>
  <si>
    <t>其他收入</t>
  </si>
  <si>
    <t>行政性收费</t>
  </si>
  <si>
    <t>罚没收入</t>
  </si>
  <si>
    <t>专项收入</t>
  </si>
  <si>
    <t>国有资源有偿使用收入</t>
  </si>
  <si>
    <t>103070699</t>
  </si>
  <si>
    <t>其他非经营性国有资产收入</t>
  </si>
  <si>
    <t>2016年市级部门预算总表——收入（表二）</t>
  </si>
  <si>
    <t>当年资金安排小计</t>
  </si>
  <si>
    <t>政府性基金</t>
  </si>
  <si>
    <t>纳入财政专户管理的事业资金</t>
  </si>
  <si>
    <t>国有资本经营预算资金</t>
  </si>
  <si>
    <t>老干局</t>
  </si>
  <si>
    <t xml:space="preserve">  1、因公出国（境）费用</t>
  </si>
  <si>
    <t xml:space="preserve">  4、公务用车购置费</t>
  </si>
  <si>
    <t>政府采购预算表（表五）</t>
  </si>
  <si>
    <t>单位名称：</t>
  </si>
  <si>
    <t>项目编号</t>
  </si>
  <si>
    <t>采购项目</t>
  </si>
  <si>
    <t>采购类别</t>
  </si>
  <si>
    <t>采购目录</t>
  </si>
  <si>
    <t>规格要求</t>
  </si>
  <si>
    <t>数量</t>
  </si>
  <si>
    <t>计量单位</t>
  </si>
  <si>
    <t>组织形式</t>
  </si>
  <si>
    <t>实施时间</t>
  </si>
  <si>
    <t>备注</t>
  </si>
  <si>
    <t/>
  </si>
  <si>
    <t>市级行政事业单位新增资产配置预算表（表六）</t>
  </si>
  <si>
    <t>单位名称：</t>
  </si>
  <si>
    <t>新增资产类别</t>
  </si>
  <si>
    <t>新增资产名称</t>
  </si>
  <si>
    <t>规格型号</t>
  </si>
  <si>
    <t>新增资产用途</t>
  </si>
  <si>
    <t>资产审核意见</t>
  </si>
  <si>
    <t>金额</t>
  </si>
  <si>
    <t>说明</t>
  </si>
  <si>
    <t>2016年“三公”经费预算情况表（表七）（其他资金）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</si>
</sst>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0_ "/>
    <numFmt numFmtId="178" formatCode="0.00_);[Red]\(0.00\)"/>
    <numFmt numFmtId="179" formatCode="#,##0.00_ "/>
    <numFmt numFmtId="180" formatCode="###,###,###,##0"/>
    <numFmt numFmtId="181" formatCode="yyyy&quot;年&quot;mm&quot;月&quot;"/>
  </numFmts>
  <fonts count="1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8"/>
      <name val="宋体"/>
      <family val="0"/>
    </font>
    <font>
      <sz val="6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20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centerContinuous" vertical="center"/>
      <protection/>
    </xf>
    <xf numFmtId="49" fontId="4" fillId="2" borderId="1" xfId="0" applyNumberFormat="1" applyFont="1" applyFill="1" applyBorder="1" applyAlignment="1" applyProtection="1">
      <alignment horizontal="centerContinuous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2" xfId="0" applyNumberFormat="1" applyFont="1" applyFill="1" applyBorder="1" applyAlignment="1" applyProtection="1">
      <alignment horizontal="left" vertical="center" wrapText="1"/>
      <protection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49" fontId="4" fillId="2" borderId="1" xfId="0" applyNumberFormat="1" applyFont="1" applyFill="1" applyBorder="1" applyAlignment="1" applyProtection="1">
      <alignment horizontal="centerContinuous" vertical="center"/>
      <protection/>
    </xf>
    <xf numFmtId="49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Fill="1" applyAlignment="1">
      <alignment/>
    </xf>
    <xf numFmtId="49" fontId="4" fillId="4" borderId="1" xfId="0" applyNumberFormat="1" applyFont="1" applyFill="1" applyBorder="1" applyAlignment="1" applyProtection="1">
      <alignment horizontal="center" vertical="center"/>
      <protection/>
    </xf>
    <xf numFmtId="49" fontId="4" fillId="4" borderId="2" xfId="0" applyNumberFormat="1" applyFont="1" applyFill="1" applyBorder="1" applyAlignment="1" applyProtection="1">
      <alignment horizontal="left" vertical="center" wrapText="1"/>
      <protection/>
    </xf>
    <xf numFmtId="4" fontId="4" fillId="4" borderId="1" xfId="0" applyNumberFormat="1" applyFont="1" applyFill="1" applyBorder="1" applyAlignment="1" applyProtection="1">
      <alignment horizontal="right" vertical="center"/>
      <protection/>
    </xf>
    <xf numFmtId="0" fontId="0" fillId="4" borderId="0" xfId="0" applyFill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Continuous" vertical="center" wrapText="1"/>
    </xf>
    <xf numFmtId="0" fontId="4" fillId="0" borderId="0" xfId="0" applyFont="1" applyAlignment="1">
      <alignment vertical="center" wrapText="1"/>
    </xf>
    <xf numFmtId="176" fontId="4" fillId="4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Continuous" vertic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176" fontId="4" fillId="0" borderId="1" xfId="0" applyNumberFormat="1" applyFont="1" applyFill="1" applyBorder="1" applyAlignment="1" applyProtection="1">
      <alignment horizontal="left" vertical="center" wrapText="1"/>
      <protection/>
    </xf>
    <xf numFmtId="4" fontId="4" fillId="0" borderId="2" xfId="0" applyNumberFormat="1" applyFont="1" applyFill="1" applyBorder="1" applyAlignment="1" applyProtection="1">
      <alignment horizontal="right" vertical="center"/>
      <protection/>
    </xf>
    <xf numFmtId="49" fontId="4" fillId="4" borderId="2" xfId="0" applyNumberFormat="1" applyFont="1" applyFill="1" applyBorder="1" applyAlignment="1" applyProtection="1">
      <alignment horizontal="center" vertical="center" wrapText="1"/>
      <protection/>
    </xf>
    <xf numFmtId="49" fontId="4" fillId="4" borderId="1" xfId="0" applyNumberFormat="1" applyFont="1" applyFill="1" applyBorder="1" applyAlignment="1" applyProtection="1">
      <alignment horizontal="center" vertical="center" wrapText="1"/>
      <protection/>
    </xf>
    <xf numFmtId="176" fontId="4" fillId="4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4" fontId="6" fillId="4" borderId="1" xfId="0" applyNumberFormat="1" applyFont="1" applyFill="1" applyBorder="1" applyAlignment="1" applyProtection="1">
      <alignment horizontal="right" vertical="center"/>
      <protection/>
    </xf>
    <xf numFmtId="176" fontId="6" fillId="0" borderId="2" xfId="0" applyNumberFormat="1" applyFont="1" applyFill="1" applyBorder="1" applyAlignment="1" applyProtection="1">
      <alignment horizontal="left" vertical="center" wrapText="1"/>
      <protection/>
    </xf>
    <xf numFmtId="176" fontId="6" fillId="4" borderId="2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right" vertical="center"/>
    </xf>
    <xf numFmtId="49" fontId="7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49" fontId="7" fillId="4" borderId="1" xfId="0" applyNumberFormat="1" applyFont="1" applyFill="1" applyBorder="1" applyAlignment="1" applyProtection="1">
      <alignment horizontal="right" vertical="center"/>
      <protection/>
    </xf>
    <xf numFmtId="0" fontId="6" fillId="0" borderId="4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" vertical="center" wrapText="1"/>
    </xf>
    <xf numFmtId="4" fontId="6" fillId="0" borderId="4" xfId="0" applyNumberFormat="1" applyFont="1" applyFill="1" applyBorder="1" applyAlignment="1" applyProtection="1">
      <alignment horizontal="right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/>
    </xf>
    <xf numFmtId="0" fontId="4" fillId="0" borderId="0" xfId="0" applyFont="1" applyAlignment="1">
      <alignment horizontal="right"/>
    </xf>
    <xf numFmtId="49" fontId="4" fillId="0" borderId="1" xfId="0" applyNumberFormat="1" applyFont="1" applyFill="1" applyBorder="1" applyAlignment="1" applyProtection="1">
      <alignment horizontal="right" vertical="center"/>
      <protection/>
    </xf>
    <xf numFmtId="49" fontId="4" fillId="4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49" fontId="9" fillId="2" borderId="0" xfId="0" applyNumberFormat="1" applyFont="1" applyFill="1" applyAlignment="1">
      <alignment horizontal="centerContinuous" vertical="center"/>
    </xf>
    <xf numFmtId="49" fontId="4" fillId="0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4" xfId="0" applyNumberFormat="1" applyFont="1" applyFill="1" applyBorder="1" applyAlignment="1">
      <alignment horizontal="centerContinuous" vertical="center"/>
    </xf>
    <xf numFmtId="49" fontId="4" fillId="2" borderId="1" xfId="0" applyNumberFormat="1" applyFont="1" applyFill="1" applyBorder="1" applyAlignment="1">
      <alignment horizontal="centerContinuous" vertical="center"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Alignment="1">
      <alignment horizontal="centerContinuous" vertical="center"/>
    </xf>
    <xf numFmtId="0" fontId="0" fillId="2" borderId="0" xfId="0" applyFill="1" applyAlignment="1">
      <alignment/>
    </xf>
    <xf numFmtId="49" fontId="4" fillId="2" borderId="0" xfId="0" applyNumberFormat="1" applyFont="1" applyFill="1" applyAlignment="1">
      <alignment vertical="center"/>
    </xf>
    <xf numFmtId="49" fontId="4" fillId="2" borderId="5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Continuous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 applyProtection="1">
      <alignment horizontal="right" vertical="center"/>
      <protection/>
    </xf>
    <xf numFmtId="10" fontId="4" fillId="0" borderId="2" xfId="0" applyNumberFormat="1" applyFont="1" applyFill="1" applyBorder="1" applyAlignment="1" applyProtection="1">
      <alignment horizontal="right" vertical="center"/>
      <protection/>
    </xf>
    <xf numFmtId="10" fontId="4" fillId="0" borderId="1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0" fillId="0" borderId="0" xfId="0" applyFont="1" applyAlignment="1">
      <alignment/>
    </xf>
    <xf numFmtId="0" fontId="11" fillId="0" borderId="1" xfId="0" applyNumberFormat="1" applyFont="1" applyFill="1" applyBorder="1" applyAlignment="1" applyProtection="1">
      <alignment horizontal="centerContinuous" vertical="center"/>
      <protection/>
    </xf>
    <xf numFmtId="0" fontId="11" fillId="2" borderId="1" xfId="0" applyNumberFormat="1" applyFont="1" applyFill="1" applyBorder="1" applyAlignment="1" applyProtection="1">
      <alignment horizontal="centerContinuous" vertical="center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2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4" fontId="11" fillId="0" borderId="1" xfId="0" applyNumberFormat="1" applyFont="1" applyFill="1" applyBorder="1" applyAlignment="1" applyProtection="1">
      <alignment horizontal="right" vertical="center"/>
      <protection/>
    </xf>
    <xf numFmtId="0" fontId="11" fillId="0" borderId="1" xfId="0" applyFont="1" applyBorder="1" applyAlignment="1">
      <alignment horizontal="left" vertical="center" wrapText="1"/>
    </xf>
    <xf numFmtId="4" fontId="11" fillId="0" borderId="1" xfId="0" applyNumberFormat="1" applyFont="1" applyFill="1" applyBorder="1" applyAlignment="1" applyProtection="1">
      <alignment horizontal="right" vertical="center" wrapText="1"/>
      <protection/>
    </xf>
    <xf numFmtId="0" fontId="11" fillId="0" borderId="1" xfId="0" applyFont="1" applyBorder="1" applyAlignment="1">
      <alignment horizontal="left" vertical="center"/>
    </xf>
    <xf numFmtId="49" fontId="11" fillId="0" borderId="1" xfId="19" applyNumberFormat="1" applyFont="1" applyFill="1" applyBorder="1" applyAlignment="1" applyProtection="1">
      <alignment horizontal="left" vertical="center" wrapText="1"/>
      <protection/>
    </xf>
    <xf numFmtId="0" fontId="11" fillId="0" borderId="1" xfId="0" applyFont="1" applyFill="1" applyBorder="1" applyAlignment="1">
      <alignment horizontal="left" vertical="center"/>
    </xf>
    <xf numFmtId="49" fontId="10" fillId="0" borderId="1" xfId="16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 applyProtection="1">
      <alignment vertical="center" wrapText="1"/>
      <protection/>
    </xf>
    <xf numFmtId="4" fontId="10" fillId="0" borderId="1" xfId="0" applyNumberFormat="1" applyFont="1" applyFill="1" applyBorder="1" applyAlignment="1" applyProtection="1">
      <alignment horizontal="right" vertical="center"/>
      <protection/>
    </xf>
    <xf numFmtId="4" fontId="10" fillId="0" borderId="1" xfId="0" applyNumberFormat="1" applyFont="1" applyBorder="1" applyAlignment="1" applyProtection="1">
      <alignment horizontal="right" vertical="center"/>
      <protection/>
    </xf>
    <xf numFmtId="4" fontId="11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" fillId="0" borderId="0" xfId="0" applyFont="1" applyAlignment="1">
      <alignment/>
    </xf>
    <xf numFmtId="4" fontId="13" fillId="0" borderId="9" xfId="0" applyNumberFormat="1" applyFont="1" applyBorder="1" applyAlignment="1">
      <alignment horizontal="right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4" fontId="14" fillId="0" borderId="9" xfId="0" applyNumberFormat="1" applyFont="1" applyBorder="1" applyAlignment="1">
      <alignment horizontal="right" vertical="center" wrapText="1"/>
    </xf>
    <xf numFmtId="176" fontId="4" fillId="0" borderId="3" xfId="0" applyNumberFormat="1" applyFont="1" applyFill="1" applyBorder="1" applyAlignment="1" applyProtection="1">
      <alignment horizontal="left" vertical="center" wrapText="1"/>
      <protection/>
    </xf>
    <xf numFmtId="178" fontId="4" fillId="0" borderId="1" xfId="0" applyNumberFormat="1" applyFont="1" applyFill="1" applyBorder="1" applyAlignment="1" applyProtection="1">
      <alignment horizontal="right" vertical="center"/>
      <protection/>
    </xf>
    <xf numFmtId="4" fontId="13" fillId="0" borderId="11" xfId="0" applyNumberFormat="1" applyFont="1" applyBorder="1" applyAlignment="1">
      <alignment horizontal="right" vertical="center" wrapText="1"/>
    </xf>
    <xf numFmtId="49" fontId="4" fillId="3" borderId="1" xfId="0" applyNumberFormat="1" applyFont="1" applyFill="1" applyBorder="1" applyAlignment="1" applyProtection="1">
      <alignment horizontal="right" vertical="center"/>
      <protection/>
    </xf>
    <xf numFmtId="49" fontId="4" fillId="3" borderId="1" xfId="0" applyNumberFormat="1" applyFont="1" applyFill="1" applyBorder="1" applyAlignment="1" applyProtection="1">
      <alignment horizontal="center" vertical="center"/>
      <protection/>
    </xf>
    <xf numFmtId="49" fontId="4" fillId="3" borderId="2" xfId="0" applyNumberFormat="1" applyFont="1" applyFill="1" applyBorder="1" applyAlignment="1" applyProtection="1">
      <alignment horizontal="left" vertical="center" wrapText="1"/>
      <protection/>
    </xf>
    <xf numFmtId="4" fontId="4" fillId="3" borderId="1" xfId="0" applyNumberFormat="1" applyFont="1" applyFill="1" applyBorder="1" applyAlignment="1" applyProtection="1">
      <alignment horizontal="right" vertical="center"/>
      <protection/>
    </xf>
    <xf numFmtId="49" fontId="4" fillId="3" borderId="2" xfId="0" applyNumberFormat="1" applyFont="1" applyFill="1" applyBorder="1" applyAlignment="1" applyProtection="1">
      <alignment horizontal="center" vertical="center" wrapText="1"/>
      <protection/>
    </xf>
    <xf numFmtId="49" fontId="4" fillId="3" borderId="1" xfId="0" applyNumberFormat="1" applyFont="1" applyFill="1" applyBorder="1" applyAlignment="1" applyProtection="1">
      <alignment horizontal="center" vertical="center" wrapText="1"/>
      <protection/>
    </xf>
    <xf numFmtId="176" fontId="4" fillId="3" borderId="1" xfId="0" applyNumberFormat="1" applyFont="1" applyFill="1" applyBorder="1" applyAlignment="1" applyProtection="1">
      <alignment horizontal="left" vertical="center" wrapText="1"/>
      <protection/>
    </xf>
    <xf numFmtId="4" fontId="6" fillId="3" borderId="1" xfId="0" applyNumberFormat="1" applyFont="1" applyFill="1" applyBorder="1" applyAlignment="1" applyProtection="1">
      <alignment horizontal="right" vertical="center"/>
      <protection/>
    </xf>
    <xf numFmtId="4" fontId="6" fillId="3" borderId="4" xfId="0" applyNumberFormat="1" applyFont="1" applyFill="1" applyBorder="1" applyAlignment="1" applyProtection="1">
      <alignment horizontal="right" vertical="center"/>
      <protection/>
    </xf>
    <xf numFmtId="4" fontId="6" fillId="3" borderId="2" xfId="0" applyNumberFormat="1" applyFont="1" applyFill="1" applyBorder="1" applyAlignment="1" applyProtection="1">
      <alignment horizontal="right" vertical="center"/>
      <protection/>
    </xf>
    <xf numFmtId="49" fontId="7" fillId="3" borderId="1" xfId="0" applyNumberFormat="1" applyFont="1" applyFill="1" applyBorder="1" applyAlignment="1" applyProtection="1">
      <alignment horizontal="right" vertical="center"/>
      <protection/>
    </xf>
    <xf numFmtId="176" fontId="6" fillId="3" borderId="2" xfId="0" applyNumberFormat="1" applyFont="1" applyFill="1" applyBorder="1" applyAlignment="1" applyProtection="1">
      <alignment horizontal="left" vertical="center" wrapText="1"/>
      <protection/>
    </xf>
    <xf numFmtId="0" fontId="4" fillId="4" borderId="1" xfId="0" applyFont="1" applyFill="1" applyBorder="1" applyAlignment="1">
      <alignment/>
    </xf>
    <xf numFmtId="49" fontId="4" fillId="4" borderId="1" xfId="0" applyNumberFormat="1" applyFont="1" applyFill="1" applyBorder="1" applyAlignment="1">
      <alignment/>
    </xf>
    <xf numFmtId="0" fontId="4" fillId="4" borderId="3" xfId="0" applyFont="1" applyFill="1" applyBorder="1" applyAlignment="1">
      <alignment vertical="center" wrapText="1"/>
    </xf>
    <xf numFmtId="176" fontId="4" fillId="3" borderId="3" xfId="0" applyNumberFormat="1" applyFont="1" applyFill="1" applyBorder="1" applyAlignment="1" applyProtection="1">
      <alignment horizontal="left" vertical="center" wrapText="1"/>
      <protection/>
    </xf>
    <xf numFmtId="178" fontId="4" fillId="3" borderId="1" xfId="0" applyNumberFormat="1" applyFont="1" applyFill="1" applyBorder="1" applyAlignment="1" applyProtection="1">
      <alignment horizontal="right" vertical="center"/>
      <protection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right" vertical="center"/>
    </xf>
    <xf numFmtId="49" fontId="6" fillId="2" borderId="4" xfId="0" applyNumberFormat="1" applyFont="1" applyFill="1" applyBorder="1" applyAlignment="1">
      <alignment horizontal="centerContinuous" vertical="center"/>
    </xf>
    <xf numFmtId="49" fontId="6" fillId="2" borderId="1" xfId="0" applyNumberFormat="1" applyFont="1" applyFill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49" fontId="6" fillId="2" borderId="0" xfId="0" applyNumberFormat="1" applyFont="1" applyFill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80" fontId="4" fillId="0" borderId="6" xfId="0" applyNumberFormat="1" applyFont="1" applyFill="1" applyBorder="1" applyAlignment="1">
      <alignment horizontal="center" vertical="center"/>
    </xf>
    <xf numFmtId="180" fontId="4" fillId="2" borderId="6" xfId="0" applyNumberFormat="1" applyFont="1" applyFill="1" applyBorder="1" applyAlignment="1">
      <alignment horizontal="center" vertical="center"/>
    </xf>
    <xf numFmtId="180" fontId="4" fillId="2" borderId="12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left" vertical="center"/>
      <protection/>
    </xf>
    <xf numFmtId="176" fontId="4" fillId="0" borderId="3" xfId="0" applyNumberFormat="1" applyFont="1" applyFill="1" applyBorder="1" applyAlignment="1" applyProtection="1">
      <alignment horizontal="left" vertical="center"/>
      <protection/>
    </xf>
    <xf numFmtId="0" fontId="15" fillId="0" borderId="0" xfId="0" applyFont="1" applyFill="1" applyAlignment="1">
      <alignment horizontal="centerContinuous"/>
    </xf>
    <xf numFmtId="0" fontId="15" fillId="0" borderId="0" xfId="0" applyFont="1" applyAlignment="1">
      <alignment horizontal="centerContinuous"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 applyProtection="1">
      <alignment horizontal="left" vertical="center"/>
      <protection/>
    </xf>
    <xf numFmtId="4" fontId="4" fillId="4" borderId="2" xfId="0" applyNumberFormat="1" applyFont="1" applyFill="1" applyBorder="1" applyAlignment="1" applyProtection="1">
      <alignment horizontal="right" vertical="center"/>
      <protection/>
    </xf>
    <xf numFmtId="4" fontId="4" fillId="0" borderId="4" xfId="0" applyNumberFormat="1" applyFont="1" applyFill="1" applyBorder="1" applyAlignment="1" applyProtection="1">
      <alignment horizontal="right" vertical="center"/>
      <protection/>
    </xf>
    <xf numFmtId="4" fontId="12" fillId="0" borderId="0" xfId="0" applyNumberFormat="1" applyFont="1" applyAlignment="1">
      <alignment horizontal="center" vertical="center" wrapText="1"/>
    </xf>
    <xf numFmtId="0" fontId="11" fillId="0" borderId="5" xfId="0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2" borderId="1" xfId="19" applyNumberFormat="1" applyFont="1" applyFill="1" applyBorder="1" applyAlignment="1" applyProtection="1">
      <alignment horizontal="center" vertical="center" wrapText="1"/>
      <protection/>
    </xf>
    <xf numFmtId="49" fontId="4" fillId="2" borderId="8" xfId="0" applyNumberFormat="1" applyFont="1" applyFill="1" applyBorder="1" applyAlignment="1" applyProtection="1">
      <alignment horizontal="center" vertical="center" wrapText="1"/>
      <protection/>
    </xf>
    <xf numFmtId="49" fontId="4" fillId="2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Alignment="1" applyProtection="1">
      <alignment horizontal="center" vertical="center"/>
      <protection/>
    </xf>
    <xf numFmtId="49" fontId="4" fillId="0" borderId="2" xfId="0" applyNumberFormat="1" applyFont="1" applyFill="1" applyBorder="1" applyAlignment="1" applyProtection="1">
      <alignment horizontal="center" vertical="center"/>
      <protection/>
    </xf>
    <xf numFmtId="49" fontId="4" fillId="2" borderId="2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Continuous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right" vertical="center"/>
    </xf>
    <xf numFmtId="49" fontId="4" fillId="0" borderId="8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>
      <alignment horizontal="centerContinuous" vertical="center"/>
    </xf>
    <xf numFmtId="49" fontId="4" fillId="0" borderId="8" xfId="19" applyNumberFormat="1" applyFont="1" applyFill="1" applyBorder="1" applyAlignment="1">
      <alignment horizontal="centerContinuous" vertical="center"/>
    </xf>
    <xf numFmtId="49" fontId="4" fillId="0" borderId="1" xfId="19" applyNumberFormat="1" applyFont="1" applyFill="1" applyBorder="1" applyAlignment="1">
      <alignment horizontal="centerContinuous" vertical="center"/>
    </xf>
    <xf numFmtId="49" fontId="4" fillId="0" borderId="12" xfId="19" applyNumberFormat="1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49" fontId="4" fillId="0" borderId="7" xfId="0" applyNumberFormat="1" applyFont="1" applyFill="1" applyBorder="1" applyAlignment="1" applyProtection="1">
      <alignment horizontal="center" vertical="center" wrapText="1"/>
      <protection/>
    </xf>
    <xf numFmtId="49" fontId="4" fillId="0" borderId="2" xfId="19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/>
      <protection/>
    </xf>
    <xf numFmtId="181" fontId="4" fillId="0" borderId="1" xfId="0" applyNumberFormat="1" applyFont="1" applyFill="1" applyBorder="1" applyAlignment="1" applyProtection="1">
      <alignment horizontal="left" vertical="center" wrapText="1"/>
      <protection/>
    </xf>
    <xf numFmtId="49" fontId="4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>
      <alignment/>
    </xf>
    <xf numFmtId="0" fontId="8" fillId="0" borderId="0" xfId="0" applyFont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>
      <alignment horizontal="centerContinuous" vertical="center" wrapText="1"/>
    </xf>
    <xf numFmtId="0" fontId="1" fillId="0" borderId="1" xfId="0" applyFont="1" applyBorder="1" applyAlignment="1">
      <alignment horizontal="centerContinuous" vertical="center" wrapText="1"/>
    </xf>
    <xf numFmtId="0" fontId="1" fillId="0" borderId="2" xfId="0" applyFont="1" applyBorder="1" applyAlignment="1">
      <alignment horizontal="centerContinuous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4"/>
  <sheetViews>
    <sheetView showZeros="0" workbookViewId="0" topLeftCell="A1">
      <selection activeCell="O8" sqref="O8"/>
    </sheetView>
  </sheetViews>
  <sheetFormatPr defaultColWidth="6.875" defaultRowHeight="12.75" customHeight="1"/>
  <cols>
    <col min="1" max="1" width="24.625" style="110" customWidth="1"/>
    <col min="2" max="2" width="10.125" style="110" customWidth="1"/>
    <col min="3" max="3" width="18.375" style="110" customWidth="1"/>
    <col min="4" max="4" width="11.375" style="110" customWidth="1"/>
    <col min="5" max="5" width="9.125" style="110" customWidth="1"/>
    <col min="6" max="6" width="8.25390625" style="110" customWidth="1"/>
    <col min="7" max="7" width="16.75390625" style="110" customWidth="1"/>
    <col min="8" max="8" width="9.625" style="110" customWidth="1"/>
    <col min="9" max="9" width="9.75390625" style="110" customWidth="1"/>
    <col min="10" max="10" width="8.50390625" style="110" customWidth="1"/>
    <col min="11" max="253" width="5.125" style="110" customWidth="1"/>
    <col min="254" max="16384" width="6.875" style="110" customWidth="1"/>
  </cols>
  <sheetData>
    <row r="1" spans="1:253" ht="28.5" customHeight="1">
      <c r="A1" s="159" t="s">
        <v>143</v>
      </c>
      <c r="B1" s="159"/>
      <c r="C1" s="159"/>
      <c r="D1" s="159"/>
      <c r="E1" s="159"/>
      <c r="F1" s="159"/>
      <c r="G1" s="159"/>
      <c r="H1" s="159"/>
      <c r="I1" s="159"/>
      <c r="J1" s="159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</row>
    <row r="2" spans="1:253" ht="18" customHeight="1">
      <c r="A2" s="83"/>
      <c r="B2" s="84"/>
      <c r="C2" s="85"/>
      <c r="D2" s="85"/>
      <c r="E2" s="85"/>
      <c r="F2" s="85"/>
      <c r="G2" s="85"/>
      <c r="H2" s="220" t="s">
        <v>2</v>
      </c>
      <c r="I2" s="220"/>
      <c r="J2" s="220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</row>
    <row r="3" spans="1:253" ht="22.5" customHeight="1">
      <c r="A3" s="87" t="s">
        <v>97</v>
      </c>
      <c r="B3" s="88"/>
      <c r="C3" s="87" t="s">
        <v>98</v>
      </c>
      <c r="D3" s="87"/>
      <c r="E3" s="87"/>
      <c r="F3" s="87"/>
      <c r="G3" s="87"/>
      <c r="H3" s="87"/>
      <c r="I3" s="87"/>
      <c r="J3" s="87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</row>
    <row r="4" spans="1:253" ht="22.5" customHeight="1">
      <c r="A4" s="89" t="s">
        <v>99</v>
      </c>
      <c r="B4" s="90" t="s">
        <v>100</v>
      </c>
      <c r="C4" s="91" t="s">
        <v>101</v>
      </c>
      <c r="D4" s="89" t="s">
        <v>100</v>
      </c>
      <c r="E4" s="89" t="s">
        <v>102</v>
      </c>
      <c r="F4" s="89" t="s">
        <v>103</v>
      </c>
      <c r="G4" s="91" t="s">
        <v>104</v>
      </c>
      <c r="H4" s="89" t="s">
        <v>100</v>
      </c>
      <c r="I4" s="89" t="s">
        <v>102</v>
      </c>
      <c r="J4" s="89" t="s">
        <v>103</v>
      </c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</row>
    <row r="5" spans="1:253" ht="22.5" customHeight="1">
      <c r="A5" s="92" t="s">
        <v>105</v>
      </c>
      <c r="B5" s="221">
        <v>1116.21</v>
      </c>
      <c r="C5" s="94" t="s">
        <v>106</v>
      </c>
      <c r="D5" s="95">
        <f aca="true" t="shared" si="0" ref="D5:D12">E5+F5</f>
        <v>399.08</v>
      </c>
      <c r="E5" s="221">
        <v>399.08</v>
      </c>
      <c r="F5" s="95"/>
      <c r="G5" s="96" t="s">
        <v>107</v>
      </c>
      <c r="H5" s="95">
        <f>I5+J5</f>
        <v>1086.07</v>
      </c>
      <c r="I5" s="221">
        <v>1086.07</v>
      </c>
      <c r="J5" s="9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</row>
    <row r="6" spans="1:253" ht="22.5" customHeight="1">
      <c r="A6" s="97" t="s">
        <v>108</v>
      </c>
      <c r="B6" s="221">
        <v>0</v>
      </c>
      <c r="C6" s="94" t="s">
        <v>109</v>
      </c>
      <c r="D6" s="95">
        <f t="shared" si="0"/>
        <v>450.2</v>
      </c>
      <c r="E6" s="221">
        <v>450.2</v>
      </c>
      <c r="F6" s="95"/>
      <c r="G6" s="98" t="s">
        <v>110</v>
      </c>
      <c r="H6" s="95">
        <f aca="true" t="shared" si="1" ref="H6:H14">I6+J6</f>
        <v>0</v>
      </c>
      <c r="I6" s="221">
        <v>0</v>
      </c>
      <c r="J6" s="9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</row>
    <row r="7" spans="1:253" ht="22.5" customHeight="1">
      <c r="A7" s="92" t="s">
        <v>111</v>
      </c>
      <c r="B7" s="221">
        <v>0</v>
      </c>
      <c r="C7" s="94" t="s">
        <v>112</v>
      </c>
      <c r="D7" s="95">
        <f t="shared" si="0"/>
        <v>333.63</v>
      </c>
      <c r="E7" s="221">
        <v>333.63</v>
      </c>
      <c r="F7" s="95"/>
      <c r="G7" s="98" t="s">
        <v>113</v>
      </c>
      <c r="H7" s="95">
        <f t="shared" si="1"/>
        <v>0</v>
      </c>
      <c r="I7" s="221">
        <v>0</v>
      </c>
      <c r="J7" s="9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</row>
    <row r="8" spans="1:253" ht="22.5" customHeight="1">
      <c r="A8" s="92" t="s">
        <v>114</v>
      </c>
      <c r="B8" s="221">
        <v>0</v>
      </c>
      <c r="C8" s="94" t="s">
        <v>115</v>
      </c>
      <c r="D8" s="95">
        <f t="shared" si="0"/>
        <v>0</v>
      </c>
      <c r="E8" s="221">
        <v>0</v>
      </c>
      <c r="F8" s="95"/>
      <c r="G8" s="98" t="s">
        <v>116</v>
      </c>
      <c r="H8" s="95">
        <f t="shared" si="1"/>
        <v>0</v>
      </c>
      <c r="I8" s="221">
        <v>0</v>
      </c>
      <c r="J8" s="9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</row>
    <row r="9" spans="1:253" ht="22.5" customHeight="1">
      <c r="A9" s="99" t="s">
        <v>117</v>
      </c>
      <c r="B9" s="221">
        <v>0</v>
      </c>
      <c r="C9" s="94" t="s">
        <v>118</v>
      </c>
      <c r="D9" s="95">
        <f t="shared" si="0"/>
        <v>0</v>
      </c>
      <c r="E9" s="221">
        <v>0</v>
      </c>
      <c r="F9" s="95"/>
      <c r="G9" s="98" t="s">
        <v>119</v>
      </c>
      <c r="H9" s="95">
        <f t="shared" si="1"/>
        <v>0</v>
      </c>
      <c r="I9" s="221">
        <v>0</v>
      </c>
      <c r="J9" s="9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</row>
    <row r="10" spans="1:253" ht="22.5" customHeight="1">
      <c r="A10" s="100" t="s">
        <v>120</v>
      </c>
      <c r="B10" s="221">
        <v>8</v>
      </c>
      <c r="C10" s="101" t="s">
        <v>121</v>
      </c>
      <c r="D10" s="95">
        <f t="shared" si="0"/>
        <v>0</v>
      </c>
      <c r="E10" s="221">
        <v>0</v>
      </c>
      <c r="F10" s="95"/>
      <c r="G10" s="98" t="s">
        <v>122</v>
      </c>
      <c r="H10" s="95">
        <f t="shared" si="1"/>
        <v>0</v>
      </c>
      <c r="I10" s="221">
        <v>0</v>
      </c>
      <c r="J10" s="9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</row>
    <row r="11" spans="1:253" ht="22.5" customHeight="1">
      <c r="A11" s="92" t="s">
        <v>123</v>
      </c>
      <c r="B11" s="221">
        <v>58.7</v>
      </c>
      <c r="C11" s="101" t="s">
        <v>124</v>
      </c>
      <c r="D11" s="95">
        <f t="shared" si="0"/>
        <v>0</v>
      </c>
      <c r="E11" s="221">
        <v>0</v>
      </c>
      <c r="F11" s="95"/>
      <c r="G11" s="98" t="s">
        <v>125</v>
      </c>
      <c r="H11" s="95">
        <f t="shared" si="1"/>
        <v>0</v>
      </c>
      <c r="I11" s="221">
        <v>0</v>
      </c>
      <c r="J11" s="9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</row>
    <row r="12" spans="1:253" ht="22.5" customHeight="1">
      <c r="A12" s="102"/>
      <c r="B12" s="103"/>
      <c r="C12" s="101" t="s">
        <v>126</v>
      </c>
      <c r="D12" s="95">
        <f t="shared" si="0"/>
        <v>0</v>
      </c>
      <c r="E12" s="221">
        <v>0</v>
      </c>
      <c r="F12" s="95"/>
      <c r="G12" s="98" t="s">
        <v>127</v>
      </c>
      <c r="H12" s="95">
        <f t="shared" si="1"/>
        <v>61.26</v>
      </c>
      <c r="I12" s="221">
        <v>61.26</v>
      </c>
      <c r="J12" s="9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</row>
    <row r="13" spans="1:253" ht="22.5" customHeight="1">
      <c r="A13" s="102"/>
      <c r="B13" s="103"/>
      <c r="C13" s="101" t="s">
        <v>128</v>
      </c>
      <c r="D13" s="95">
        <f aca="true" t="shared" si="2" ref="D13:D21">E13+F13</f>
        <v>0</v>
      </c>
      <c r="E13" s="221">
        <v>0</v>
      </c>
      <c r="F13" s="95"/>
      <c r="G13" s="98" t="s">
        <v>129</v>
      </c>
      <c r="H13" s="95">
        <f t="shared" si="1"/>
        <v>0</v>
      </c>
      <c r="I13" s="221">
        <v>0</v>
      </c>
      <c r="J13" s="9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</row>
    <row r="14" spans="1:253" ht="22.5" customHeight="1">
      <c r="A14" s="102"/>
      <c r="B14" s="103"/>
      <c r="C14" s="101"/>
      <c r="D14" s="95">
        <f t="shared" si="2"/>
        <v>0</v>
      </c>
      <c r="E14" s="95"/>
      <c r="F14" s="95"/>
      <c r="G14" s="98" t="s">
        <v>130</v>
      </c>
      <c r="H14" s="95">
        <f t="shared" si="1"/>
        <v>1.08</v>
      </c>
      <c r="I14" s="221">
        <v>1.08</v>
      </c>
      <c r="J14" s="9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</row>
    <row r="15" spans="1:253" ht="22.5" customHeight="1">
      <c r="A15" s="102"/>
      <c r="B15" s="103"/>
      <c r="C15" s="101"/>
      <c r="D15" s="95">
        <f t="shared" si="2"/>
        <v>0</v>
      </c>
      <c r="E15" s="95"/>
      <c r="F15" s="95"/>
      <c r="G15" s="98" t="s">
        <v>136</v>
      </c>
      <c r="H15" s="95">
        <v>34.5</v>
      </c>
      <c r="I15" s="221">
        <v>34.5</v>
      </c>
      <c r="J15" s="9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</row>
    <row r="16" spans="1:253" ht="22.5" customHeight="1">
      <c r="A16" s="102"/>
      <c r="B16" s="103"/>
      <c r="C16" s="101"/>
      <c r="D16" s="95">
        <f t="shared" si="2"/>
        <v>0</v>
      </c>
      <c r="E16" s="105"/>
      <c r="F16" s="105"/>
      <c r="G16" s="98"/>
      <c r="H16" s="95"/>
      <c r="I16" s="221"/>
      <c r="J16" s="9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</row>
    <row r="17" spans="1:253" ht="22.5" customHeight="1">
      <c r="A17" s="89" t="s">
        <v>131</v>
      </c>
      <c r="B17" s="103">
        <f>B5+B6+B7+B8+B9+B10+B11</f>
        <v>1182.91</v>
      </c>
      <c r="C17" s="101"/>
      <c r="D17" s="95">
        <f t="shared" si="2"/>
        <v>0</v>
      </c>
      <c r="E17" s="105"/>
      <c r="F17" s="105"/>
      <c r="G17" s="98"/>
      <c r="H17" s="95"/>
      <c r="I17" s="221"/>
      <c r="J17" s="9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</row>
    <row r="18" spans="1:253" ht="22.5" customHeight="1">
      <c r="A18" s="102" t="s">
        <v>15</v>
      </c>
      <c r="B18" s="95"/>
      <c r="C18" s="101"/>
      <c r="D18" s="95">
        <f t="shared" si="2"/>
        <v>0</v>
      </c>
      <c r="E18" s="105"/>
      <c r="F18" s="105"/>
      <c r="G18" s="98"/>
      <c r="H18" s="95"/>
      <c r="I18" s="222"/>
      <c r="J18" s="106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</row>
    <row r="19" spans="1:253" ht="22.5" customHeight="1">
      <c r="A19" s="102"/>
      <c r="B19" s="103"/>
      <c r="C19" s="101"/>
      <c r="D19" s="95">
        <f t="shared" si="2"/>
        <v>0</v>
      </c>
      <c r="E19" s="105"/>
      <c r="F19" s="105"/>
      <c r="G19" s="98"/>
      <c r="H19" s="95"/>
      <c r="I19" s="222"/>
      <c r="J19" s="106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</row>
    <row r="20" spans="1:253" ht="22.5" customHeight="1">
      <c r="A20" s="102"/>
      <c r="B20" s="103"/>
      <c r="C20" s="101"/>
      <c r="D20" s="95">
        <f t="shared" si="2"/>
        <v>0</v>
      </c>
      <c r="E20" s="105"/>
      <c r="F20" s="105"/>
      <c r="G20" s="98"/>
      <c r="H20" s="95"/>
      <c r="I20" s="222"/>
      <c r="J20" s="106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</row>
    <row r="21" spans="1:253" ht="22.5" customHeight="1">
      <c r="A21" s="89" t="s">
        <v>132</v>
      </c>
      <c r="B21" s="93">
        <f>B17+B18</f>
        <v>1182.91</v>
      </c>
      <c r="C21" s="89" t="s">
        <v>133</v>
      </c>
      <c r="D21" s="95">
        <f t="shared" si="2"/>
        <v>1182.9099999999999</v>
      </c>
      <c r="E21" s="105">
        <f>SUM(E5:E20)</f>
        <v>1182.9099999999999</v>
      </c>
      <c r="F21" s="105">
        <f>SUM(F5:F20)</f>
        <v>0</v>
      </c>
      <c r="G21" s="89" t="s">
        <v>133</v>
      </c>
      <c r="H21" s="95">
        <f>I21+J21</f>
        <v>1182.9099999999999</v>
      </c>
      <c r="I21" s="105">
        <f>SUM(I5:I20)</f>
        <v>1182.9099999999999</v>
      </c>
      <c r="J21" s="105">
        <f>SUM(J5:J20)</f>
        <v>0</v>
      </c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</row>
    <row r="22" spans="1:253" ht="27" customHeight="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</row>
    <row r="23" spans="1:253" ht="27" customHeigh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  <c r="IJ23" s="109"/>
      <c r="IK23" s="109"/>
      <c r="IL23" s="109"/>
      <c r="IM23" s="109"/>
      <c r="IN23" s="109"/>
      <c r="IO23" s="109"/>
      <c r="IP23" s="109"/>
      <c r="IQ23" s="109"/>
      <c r="IR23" s="109"/>
      <c r="IS23" s="109"/>
    </row>
    <row r="24" spans="1:253" ht="27" customHeight="1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09"/>
      <c r="IM24" s="109"/>
      <c r="IN24" s="109"/>
      <c r="IO24" s="109"/>
      <c r="IP24" s="109"/>
      <c r="IQ24" s="109"/>
      <c r="IR24" s="109"/>
      <c r="IS24" s="109"/>
    </row>
  </sheetData>
  <mergeCells count="2">
    <mergeCell ref="A1:J1"/>
    <mergeCell ref="H2:J2"/>
  </mergeCells>
  <printOptions/>
  <pageMargins left="0.75" right="0.28" top="1" bottom="0.47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showZeros="0" workbookViewId="0" topLeftCell="A1">
      <selection activeCell="G36" sqref="G36"/>
    </sheetView>
  </sheetViews>
  <sheetFormatPr defaultColWidth="9.00390625" defaultRowHeight="14.25"/>
  <cols>
    <col min="1" max="1" width="12.875" style="0" customWidth="1"/>
    <col min="3" max="3" width="19.125" style="0" customWidth="1"/>
  </cols>
  <sheetData>
    <row r="1" ht="14.25">
      <c r="A1" s="1"/>
    </row>
    <row r="2" spans="1:12" ht="20.25">
      <c r="A2" s="174" t="s">
        <v>181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14.25">
      <c r="A3" s="64" t="s">
        <v>182</v>
      </c>
      <c r="B3" s="65"/>
      <c r="C3" s="65"/>
      <c r="D3" s="65"/>
      <c r="E3" s="134"/>
      <c r="F3" s="134"/>
      <c r="G3" s="134"/>
      <c r="H3" s="134"/>
      <c r="L3" s="135" t="s">
        <v>2</v>
      </c>
    </row>
    <row r="4" spans="1:12" ht="14.25">
      <c r="A4" s="175" t="s">
        <v>183</v>
      </c>
      <c r="B4" s="176" t="s">
        <v>184</v>
      </c>
      <c r="C4" s="176" t="s">
        <v>185</v>
      </c>
      <c r="D4" s="168" t="s">
        <v>9</v>
      </c>
      <c r="E4" s="136" t="s">
        <v>186</v>
      </c>
      <c r="F4" s="137"/>
      <c r="G4" s="54"/>
      <c r="H4" s="138"/>
      <c r="I4" s="177" t="s">
        <v>187</v>
      </c>
      <c r="J4" s="177" t="s">
        <v>188</v>
      </c>
      <c r="K4" s="177" t="s">
        <v>189</v>
      </c>
      <c r="L4" s="171" t="s">
        <v>190</v>
      </c>
    </row>
    <row r="5" spans="1:12" ht="21">
      <c r="A5" s="175"/>
      <c r="B5" s="176"/>
      <c r="C5" s="176"/>
      <c r="D5" s="168"/>
      <c r="E5" s="139" t="s">
        <v>191</v>
      </c>
      <c r="F5" s="140" t="s">
        <v>192</v>
      </c>
      <c r="G5" s="42" t="s">
        <v>193</v>
      </c>
      <c r="H5" s="141" t="s">
        <v>194</v>
      </c>
      <c r="I5" s="177"/>
      <c r="J5" s="177"/>
      <c r="K5" s="177"/>
      <c r="L5" s="171"/>
    </row>
    <row r="6" spans="1:12" ht="14.25">
      <c r="A6" s="142" t="s">
        <v>16</v>
      </c>
      <c r="B6" s="142" t="s">
        <v>16</v>
      </c>
      <c r="C6" s="143" t="s">
        <v>16</v>
      </c>
      <c r="D6" s="143">
        <v>1</v>
      </c>
      <c r="E6" s="144">
        <v>2</v>
      </c>
      <c r="F6" s="144">
        <v>3</v>
      </c>
      <c r="G6" s="145">
        <v>4</v>
      </c>
      <c r="H6" s="145">
        <v>5</v>
      </c>
      <c r="I6" s="146">
        <v>6</v>
      </c>
      <c r="J6" s="146">
        <v>7</v>
      </c>
      <c r="K6" s="146">
        <v>8</v>
      </c>
      <c r="L6" s="146">
        <v>9</v>
      </c>
    </row>
    <row r="7" spans="1:12" ht="21" customHeight="1">
      <c r="A7" s="147"/>
      <c r="B7" s="68"/>
      <c r="C7" s="148" t="s">
        <v>17</v>
      </c>
      <c r="D7" s="15">
        <v>85</v>
      </c>
      <c r="E7" s="15">
        <v>0</v>
      </c>
      <c r="F7" s="15">
        <v>0</v>
      </c>
      <c r="G7" s="15">
        <v>0</v>
      </c>
      <c r="H7" s="15">
        <v>85</v>
      </c>
      <c r="I7" s="15">
        <v>0</v>
      </c>
      <c r="J7" s="15">
        <v>0</v>
      </c>
      <c r="K7" s="15">
        <v>0</v>
      </c>
      <c r="L7" s="15">
        <v>0</v>
      </c>
    </row>
    <row r="8" spans="1:12" ht="21.75" customHeight="1">
      <c r="A8" s="147" t="s">
        <v>180</v>
      </c>
      <c r="B8" s="68" t="s">
        <v>195</v>
      </c>
      <c r="C8" s="148" t="s">
        <v>196</v>
      </c>
      <c r="D8" s="15">
        <v>85</v>
      </c>
      <c r="E8" s="15">
        <v>0</v>
      </c>
      <c r="F8" s="15">
        <v>0</v>
      </c>
      <c r="G8" s="15">
        <v>0</v>
      </c>
      <c r="H8" s="15">
        <v>85</v>
      </c>
      <c r="I8" s="15">
        <v>0</v>
      </c>
      <c r="J8" s="15">
        <v>0</v>
      </c>
      <c r="K8" s="15">
        <v>0</v>
      </c>
      <c r="L8" s="15">
        <v>0</v>
      </c>
    </row>
  </sheetData>
  <mergeCells count="9">
    <mergeCell ref="A2:L2"/>
    <mergeCell ref="A4:A5"/>
    <mergeCell ref="B4:B5"/>
    <mergeCell ref="C4:C5"/>
    <mergeCell ref="D4:D5"/>
    <mergeCell ref="I4:I5"/>
    <mergeCell ref="J4:J5"/>
    <mergeCell ref="K4:K5"/>
    <mergeCell ref="L4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8"/>
  <sheetViews>
    <sheetView workbookViewId="0" topLeftCell="A1">
      <selection activeCell="M27" sqref="M27"/>
    </sheetView>
  </sheetViews>
  <sheetFormatPr defaultColWidth="9.00390625" defaultRowHeight="14.25"/>
  <sheetData>
    <row r="1" spans="1:22" ht="22.5">
      <c r="A1" s="2" t="s">
        <v>205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</row>
    <row r="2" spans="1:22" ht="14.25">
      <c r="A2" s="153" t="s">
        <v>206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80"/>
      <c r="Q2" s="180"/>
      <c r="R2" s="180"/>
      <c r="S2" s="180"/>
      <c r="T2" s="180"/>
      <c r="U2" s="180"/>
      <c r="V2" s="181" t="s">
        <v>2</v>
      </c>
    </row>
    <row r="3" spans="1:22" ht="14.25">
      <c r="A3" s="172" t="s">
        <v>183</v>
      </c>
      <c r="B3" s="175" t="s">
        <v>185</v>
      </c>
      <c r="C3" s="175" t="s">
        <v>207</v>
      </c>
      <c r="D3" s="175" t="s">
        <v>208</v>
      </c>
      <c r="E3" s="175" t="s">
        <v>209</v>
      </c>
      <c r="F3" s="175" t="s">
        <v>210</v>
      </c>
      <c r="G3" s="175" t="s">
        <v>211</v>
      </c>
      <c r="H3" s="175" t="s">
        <v>212</v>
      </c>
      <c r="I3" s="182" t="s">
        <v>213</v>
      </c>
      <c r="J3" s="183" t="s">
        <v>8</v>
      </c>
      <c r="K3" s="183"/>
      <c r="L3" s="184"/>
      <c r="M3" s="185"/>
      <c r="N3" s="184"/>
      <c r="O3" s="184"/>
      <c r="P3" s="184"/>
      <c r="Q3" s="186"/>
      <c r="R3" s="187"/>
      <c r="S3" s="187"/>
      <c r="T3" s="173" t="s">
        <v>214</v>
      </c>
      <c r="U3" s="161" t="s">
        <v>215</v>
      </c>
      <c r="V3" s="188" t="s">
        <v>216</v>
      </c>
    </row>
    <row r="4" spans="1:22" ht="14.25">
      <c r="A4" s="172"/>
      <c r="B4" s="175"/>
      <c r="C4" s="175"/>
      <c r="D4" s="175"/>
      <c r="E4" s="175"/>
      <c r="F4" s="175"/>
      <c r="G4" s="175"/>
      <c r="H4" s="175"/>
      <c r="I4" s="189"/>
      <c r="J4" s="175" t="s">
        <v>9</v>
      </c>
      <c r="K4" s="190" t="s">
        <v>10</v>
      </c>
      <c r="L4" s="191" t="s">
        <v>11</v>
      </c>
      <c r="M4" s="192" t="s">
        <v>199</v>
      </c>
      <c r="N4" s="190" t="s">
        <v>200</v>
      </c>
      <c r="O4" s="190" t="s">
        <v>201</v>
      </c>
      <c r="P4" s="190" t="s">
        <v>12</v>
      </c>
      <c r="Q4" s="190" t="s">
        <v>13</v>
      </c>
      <c r="R4" s="167" t="s">
        <v>14</v>
      </c>
      <c r="S4" s="172" t="s">
        <v>15</v>
      </c>
      <c r="T4" s="173"/>
      <c r="U4" s="161"/>
      <c r="V4" s="188"/>
    </row>
    <row r="5" spans="1:22" ht="14.25">
      <c r="A5" s="172"/>
      <c r="B5" s="175"/>
      <c r="C5" s="175"/>
      <c r="D5" s="175"/>
      <c r="E5" s="175"/>
      <c r="F5" s="175"/>
      <c r="G5" s="175"/>
      <c r="H5" s="175"/>
      <c r="I5" s="193"/>
      <c r="J5" s="175"/>
      <c r="K5" s="190"/>
      <c r="L5" s="191"/>
      <c r="M5" s="192"/>
      <c r="N5" s="190"/>
      <c r="O5" s="190"/>
      <c r="P5" s="190"/>
      <c r="Q5" s="190"/>
      <c r="R5" s="167"/>
      <c r="S5" s="172"/>
      <c r="T5" s="173"/>
      <c r="U5" s="161"/>
      <c r="V5" s="188"/>
    </row>
    <row r="6" spans="1:22" ht="14.25">
      <c r="A6" s="194" t="s">
        <v>16</v>
      </c>
      <c r="B6" s="194" t="s">
        <v>16</v>
      </c>
      <c r="C6" s="194" t="s">
        <v>16</v>
      </c>
      <c r="D6" s="194" t="s">
        <v>16</v>
      </c>
      <c r="E6" s="194" t="s">
        <v>16</v>
      </c>
      <c r="F6" s="194" t="s">
        <v>16</v>
      </c>
      <c r="G6" s="194" t="s">
        <v>16</v>
      </c>
      <c r="H6" s="194" t="s">
        <v>16</v>
      </c>
      <c r="I6" s="194" t="s">
        <v>16</v>
      </c>
      <c r="J6" s="194">
        <v>1</v>
      </c>
      <c r="K6" s="194">
        <f aca="true" t="shared" si="0" ref="K6:S6">J6+1</f>
        <v>2</v>
      </c>
      <c r="L6" s="194">
        <f t="shared" si="0"/>
        <v>3</v>
      </c>
      <c r="M6" s="194">
        <f t="shared" si="0"/>
        <v>4</v>
      </c>
      <c r="N6" s="194">
        <f t="shared" si="0"/>
        <v>5</v>
      </c>
      <c r="O6" s="194">
        <f t="shared" si="0"/>
        <v>6</v>
      </c>
      <c r="P6" s="194">
        <f t="shared" si="0"/>
        <v>7</v>
      </c>
      <c r="Q6" s="194">
        <f t="shared" si="0"/>
        <v>8</v>
      </c>
      <c r="R6" s="194">
        <f t="shared" si="0"/>
        <v>9</v>
      </c>
      <c r="S6" s="194">
        <f t="shared" si="0"/>
        <v>10</v>
      </c>
      <c r="T6" s="194" t="s">
        <v>16</v>
      </c>
      <c r="U6" s="194" t="s">
        <v>16</v>
      </c>
      <c r="V6" s="194" t="s">
        <v>16</v>
      </c>
    </row>
    <row r="7" spans="1:22" ht="14.25">
      <c r="A7" s="147"/>
      <c r="B7" s="147"/>
      <c r="C7" s="14"/>
      <c r="D7" s="195"/>
      <c r="E7" s="195"/>
      <c r="F7" s="195" t="s">
        <v>17</v>
      </c>
      <c r="G7" s="14"/>
      <c r="H7" s="35"/>
      <c r="I7" s="196"/>
      <c r="J7" s="15"/>
      <c r="K7" s="15"/>
      <c r="L7" s="15"/>
      <c r="M7" s="15"/>
      <c r="N7" s="15"/>
      <c r="O7" s="15"/>
      <c r="P7" s="15"/>
      <c r="Q7" s="15"/>
      <c r="R7" s="15"/>
      <c r="S7" s="15">
        <v>0</v>
      </c>
      <c r="T7" s="14"/>
      <c r="U7" s="197"/>
      <c r="V7" s="198" t="s">
        <v>217</v>
      </c>
    </row>
    <row r="8" spans="1:22" ht="14.25">
      <c r="A8" s="68"/>
      <c r="B8" s="68"/>
      <c r="C8" s="195"/>
      <c r="D8" s="195"/>
      <c r="E8" s="195"/>
      <c r="F8" s="195"/>
      <c r="G8" s="195"/>
      <c r="H8" s="15"/>
      <c r="I8" s="13"/>
      <c r="J8" s="15"/>
      <c r="K8" s="15"/>
      <c r="L8" s="15"/>
      <c r="M8" s="15"/>
      <c r="N8" s="15"/>
      <c r="O8" s="15"/>
      <c r="P8" s="15"/>
      <c r="Q8" s="15"/>
      <c r="R8" s="15"/>
      <c r="S8" s="15"/>
      <c r="T8" s="195"/>
      <c r="U8" s="197"/>
      <c r="V8" s="195"/>
    </row>
    <row r="9" spans="1:22" ht="14.25">
      <c r="A9" s="199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</row>
    <row r="10" spans="1:22" ht="14.25">
      <c r="A10" s="199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</row>
    <row r="11" spans="1:22" ht="14.25">
      <c r="A11" s="199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</row>
    <row r="12" spans="1:22" ht="14.25">
      <c r="A12" s="199"/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</row>
    <row r="13" spans="1:22" ht="14.25">
      <c r="A13" s="199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</row>
    <row r="14" spans="1:22" ht="14.25">
      <c r="A14" s="199"/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</row>
    <row r="15" spans="1:22" ht="14.25">
      <c r="A15" s="199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</row>
    <row r="16" spans="1:22" ht="14.25">
      <c r="A16" s="199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</row>
    <row r="17" spans="1:22" ht="14.25">
      <c r="A17" s="199"/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</row>
    <row r="18" spans="1:22" ht="14.25">
      <c r="A18" s="199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</row>
  </sheetData>
  <mergeCells count="22">
    <mergeCell ref="P4:P5"/>
    <mergeCell ref="Q4:Q5"/>
    <mergeCell ref="R4:R5"/>
    <mergeCell ref="S4:S5"/>
    <mergeCell ref="I3:I5"/>
    <mergeCell ref="T3:T5"/>
    <mergeCell ref="U3:U5"/>
    <mergeCell ref="V3:V5"/>
    <mergeCell ref="J4:J5"/>
    <mergeCell ref="K4:K5"/>
    <mergeCell ref="L4:L5"/>
    <mergeCell ref="M4:M5"/>
    <mergeCell ref="N4:N5"/>
    <mergeCell ref="O4:O5"/>
    <mergeCell ref="E3:E5"/>
    <mergeCell ref="F3:F5"/>
    <mergeCell ref="G3:G5"/>
    <mergeCell ref="H3:H5"/>
    <mergeCell ref="A3:A5"/>
    <mergeCell ref="B3:B5"/>
    <mergeCell ref="C3:C5"/>
    <mergeCell ref="D3:D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8"/>
  <sheetViews>
    <sheetView workbookViewId="0" topLeftCell="A1">
      <selection activeCell="A1" sqref="A1:U18"/>
    </sheetView>
  </sheetViews>
  <sheetFormatPr defaultColWidth="9.00390625" defaultRowHeight="14.25"/>
  <sheetData>
    <row r="1" spans="1:21" ht="20.25">
      <c r="A1" s="200" t="s">
        <v>218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4.25">
      <c r="A2" s="201" t="s">
        <v>219</v>
      </c>
      <c r="U2" s="28" t="s">
        <v>2</v>
      </c>
    </row>
    <row r="3" spans="1:21" ht="14.25">
      <c r="A3" s="202" t="s">
        <v>183</v>
      </c>
      <c r="B3" s="202" t="s">
        <v>220</v>
      </c>
      <c r="C3" s="202" t="s">
        <v>221</v>
      </c>
      <c r="D3" s="202" t="s">
        <v>222</v>
      </c>
      <c r="E3" s="202" t="s">
        <v>213</v>
      </c>
      <c r="F3" s="202" t="s">
        <v>212</v>
      </c>
      <c r="G3" s="202" t="s">
        <v>223</v>
      </c>
      <c r="H3" s="202" t="s">
        <v>9</v>
      </c>
      <c r="I3" s="202" t="s">
        <v>10</v>
      </c>
      <c r="J3" s="202" t="s">
        <v>11</v>
      </c>
      <c r="K3" s="202" t="s">
        <v>199</v>
      </c>
      <c r="L3" s="202" t="s">
        <v>200</v>
      </c>
      <c r="M3" s="202" t="s">
        <v>201</v>
      </c>
      <c r="N3" s="202" t="s">
        <v>12</v>
      </c>
      <c r="O3" s="202" t="s">
        <v>13</v>
      </c>
      <c r="P3" s="203" t="s">
        <v>14</v>
      </c>
      <c r="Q3" s="204" t="s">
        <v>15</v>
      </c>
      <c r="R3" s="205" t="s">
        <v>224</v>
      </c>
      <c r="S3" s="206"/>
      <c r="T3" s="207"/>
      <c r="U3" s="203" t="s">
        <v>216</v>
      </c>
    </row>
    <row r="4" spans="1:21" ht="14.25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3"/>
      <c r="Q4" s="203"/>
      <c r="R4" s="208" t="s">
        <v>212</v>
      </c>
      <c r="S4" s="209" t="s">
        <v>225</v>
      </c>
      <c r="T4" s="210" t="s">
        <v>226</v>
      </c>
      <c r="U4" s="203"/>
    </row>
    <row r="5" spans="1:21" ht="14.25">
      <c r="A5" s="211" t="s">
        <v>16</v>
      </c>
      <c r="B5" s="146" t="s">
        <v>16</v>
      </c>
      <c r="C5" s="146" t="s">
        <v>16</v>
      </c>
      <c r="D5" s="146" t="s">
        <v>16</v>
      </c>
      <c r="E5" s="146" t="s">
        <v>16</v>
      </c>
      <c r="F5" s="146" t="s">
        <v>16</v>
      </c>
      <c r="G5" s="146" t="s">
        <v>16</v>
      </c>
      <c r="H5" s="146">
        <v>1</v>
      </c>
      <c r="I5" s="146">
        <f aca="true" t="shared" si="0" ref="I5:T5">H5+1</f>
        <v>2</v>
      </c>
      <c r="J5" s="146">
        <f t="shared" si="0"/>
        <v>3</v>
      </c>
      <c r="K5" s="146">
        <f t="shared" si="0"/>
        <v>4</v>
      </c>
      <c r="L5" s="146">
        <f t="shared" si="0"/>
        <v>5</v>
      </c>
      <c r="M5" s="146">
        <f t="shared" si="0"/>
        <v>6</v>
      </c>
      <c r="N5" s="146">
        <f t="shared" si="0"/>
        <v>7</v>
      </c>
      <c r="O5" s="146">
        <f t="shared" si="0"/>
        <v>8</v>
      </c>
      <c r="P5" s="146">
        <f t="shared" si="0"/>
        <v>9</v>
      </c>
      <c r="Q5" s="146">
        <f t="shared" si="0"/>
        <v>10</v>
      </c>
      <c r="R5" s="146">
        <f t="shared" si="0"/>
        <v>11</v>
      </c>
      <c r="S5" s="146">
        <f t="shared" si="0"/>
        <v>12</v>
      </c>
      <c r="T5" s="146">
        <f t="shared" si="0"/>
        <v>13</v>
      </c>
      <c r="U5" s="146" t="s">
        <v>16</v>
      </c>
    </row>
    <row r="6" spans="1:21" ht="14.25">
      <c r="A6" s="212"/>
      <c r="B6" s="212"/>
      <c r="C6" s="212"/>
      <c r="D6" s="213"/>
      <c r="E6" s="214"/>
      <c r="F6" s="215"/>
      <c r="G6" s="213"/>
      <c r="H6" s="216"/>
      <c r="I6" s="215"/>
      <c r="J6" s="217"/>
      <c r="K6" s="215"/>
      <c r="L6" s="215"/>
      <c r="M6" s="215"/>
      <c r="N6" s="216"/>
      <c r="O6" s="215"/>
      <c r="P6" s="218"/>
      <c r="Q6" s="215"/>
      <c r="R6" s="217"/>
      <c r="S6" s="215"/>
      <c r="T6" s="213"/>
      <c r="U6" s="212"/>
    </row>
    <row r="7" spans="1:21" ht="14.25">
      <c r="A7" s="212"/>
      <c r="B7" s="212"/>
      <c r="C7" s="212"/>
      <c r="D7" s="213"/>
      <c r="E7" s="214"/>
      <c r="F7" s="215"/>
      <c r="G7" s="213"/>
      <c r="H7" s="216"/>
      <c r="I7" s="215"/>
      <c r="J7" s="217"/>
      <c r="K7" s="215"/>
      <c r="L7" s="215"/>
      <c r="M7" s="215"/>
      <c r="N7" s="216"/>
      <c r="O7" s="215"/>
      <c r="P7" s="218"/>
      <c r="Q7" s="215"/>
      <c r="R7" s="217"/>
      <c r="S7" s="215"/>
      <c r="T7" s="213"/>
      <c r="U7" s="212"/>
    </row>
    <row r="8" spans="1:21" ht="14.25">
      <c r="A8" s="212"/>
      <c r="B8" s="212"/>
      <c r="C8" s="212"/>
      <c r="D8" s="213"/>
      <c r="E8" s="214"/>
      <c r="F8" s="215"/>
      <c r="G8" s="213"/>
      <c r="H8" s="216"/>
      <c r="I8" s="215"/>
      <c r="J8" s="217"/>
      <c r="K8" s="215"/>
      <c r="L8" s="215"/>
      <c r="M8" s="215"/>
      <c r="N8" s="216"/>
      <c r="O8" s="215"/>
      <c r="P8" s="218"/>
      <c r="Q8" s="215"/>
      <c r="R8" s="217"/>
      <c r="S8" s="215"/>
      <c r="T8" s="213"/>
      <c r="U8" s="212"/>
    </row>
    <row r="9" spans="1:21" ht="14.25">
      <c r="A9" s="212"/>
      <c r="B9" s="212"/>
      <c r="C9" s="212"/>
      <c r="D9" s="213"/>
      <c r="E9" s="214"/>
      <c r="F9" s="215"/>
      <c r="G9" s="213"/>
      <c r="H9" s="216"/>
      <c r="I9" s="215"/>
      <c r="J9" s="217"/>
      <c r="K9" s="215"/>
      <c r="L9" s="215"/>
      <c r="M9" s="215"/>
      <c r="N9" s="216"/>
      <c r="O9" s="215"/>
      <c r="P9" s="218"/>
      <c r="Q9" s="215"/>
      <c r="R9" s="217"/>
      <c r="S9" s="215"/>
      <c r="T9" s="213"/>
      <c r="U9" s="212"/>
    </row>
    <row r="10" spans="1:21" ht="14.25">
      <c r="A10" s="212"/>
      <c r="B10" s="212"/>
      <c r="C10" s="212"/>
      <c r="D10" s="213"/>
      <c r="E10" s="214"/>
      <c r="F10" s="215"/>
      <c r="G10" s="213"/>
      <c r="H10" s="216"/>
      <c r="I10" s="215"/>
      <c r="J10" s="217"/>
      <c r="K10" s="215"/>
      <c r="L10" s="215"/>
      <c r="M10" s="215"/>
      <c r="N10" s="216"/>
      <c r="O10" s="215"/>
      <c r="P10" s="218"/>
      <c r="Q10" s="215"/>
      <c r="R10" s="217"/>
      <c r="S10" s="215"/>
      <c r="T10" s="213"/>
      <c r="U10" s="212"/>
    </row>
    <row r="11" spans="1:21" ht="14.25">
      <c r="A11" s="212"/>
      <c r="B11" s="212"/>
      <c r="C11" s="212"/>
      <c r="D11" s="213"/>
      <c r="E11" s="214"/>
      <c r="F11" s="215"/>
      <c r="G11" s="213"/>
      <c r="H11" s="216"/>
      <c r="I11" s="215"/>
      <c r="J11" s="217"/>
      <c r="K11" s="215"/>
      <c r="L11" s="215"/>
      <c r="M11" s="215"/>
      <c r="N11" s="216"/>
      <c r="O11" s="215"/>
      <c r="P11" s="218"/>
      <c r="Q11" s="215"/>
      <c r="R11" s="217"/>
      <c r="S11" s="215"/>
      <c r="T11" s="213"/>
      <c r="U11" s="212"/>
    </row>
    <row r="12" spans="1:21" ht="14.25">
      <c r="A12" s="212"/>
      <c r="B12" s="212"/>
      <c r="C12" s="212"/>
      <c r="D12" s="213"/>
      <c r="E12" s="214"/>
      <c r="F12" s="215"/>
      <c r="G12" s="213"/>
      <c r="H12" s="216"/>
      <c r="I12" s="215"/>
      <c r="J12" s="217"/>
      <c r="K12" s="215"/>
      <c r="L12" s="215"/>
      <c r="M12" s="215"/>
      <c r="N12" s="216"/>
      <c r="O12" s="215"/>
      <c r="P12" s="218"/>
      <c r="Q12" s="215"/>
      <c r="R12" s="217"/>
      <c r="S12" s="215"/>
      <c r="T12" s="213"/>
      <c r="U12" s="212"/>
    </row>
    <row r="13" spans="1:21" ht="14.25">
      <c r="A13" s="212"/>
      <c r="B13" s="212"/>
      <c r="C13" s="212"/>
      <c r="D13" s="213"/>
      <c r="E13" s="214"/>
      <c r="F13" s="215"/>
      <c r="G13" s="213"/>
      <c r="H13" s="216"/>
      <c r="I13" s="215"/>
      <c r="J13" s="217"/>
      <c r="K13" s="215"/>
      <c r="L13" s="215"/>
      <c r="M13" s="215"/>
      <c r="N13" s="216"/>
      <c r="O13" s="215"/>
      <c r="P13" s="218"/>
      <c r="Q13" s="215"/>
      <c r="R13" s="217"/>
      <c r="S13" s="215"/>
      <c r="T13" s="213"/>
      <c r="U13" s="212"/>
    </row>
    <row r="14" spans="1:21" ht="14.25">
      <c r="A14" s="212"/>
      <c r="B14" s="212"/>
      <c r="C14" s="212"/>
      <c r="D14" s="213"/>
      <c r="E14" s="214"/>
      <c r="F14" s="215"/>
      <c r="G14" s="213"/>
      <c r="H14" s="216"/>
      <c r="I14" s="215"/>
      <c r="J14" s="217"/>
      <c r="K14" s="215"/>
      <c r="L14" s="215"/>
      <c r="M14" s="215"/>
      <c r="N14" s="216"/>
      <c r="O14" s="215"/>
      <c r="P14" s="218"/>
      <c r="Q14" s="215"/>
      <c r="R14" s="217"/>
      <c r="S14" s="215"/>
      <c r="T14" s="213"/>
      <c r="U14" s="212"/>
    </row>
    <row r="15" spans="1:21" ht="14.25">
      <c r="A15" s="212"/>
      <c r="B15" s="212"/>
      <c r="C15" s="212"/>
      <c r="D15" s="213"/>
      <c r="E15" s="214"/>
      <c r="F15" s="215"/>
      <c r="G15" s="213"/>
      <c r="H15" s="216"/>
      <c r="I15" s="215"/>
      <c r="J15" s="217"/>
      <c r="K15" s="215"/>
      <c r="L15" s="215"/>
      <c r="M15" s="215"/>
      <c r="N15" s="216"/>
      <c r="O15" s="215"/>
      <c r="P15" s="218"/>
      <c r="Q15" s="215"/>
      <c r="R15" s="217"/>
      <c r="S15" s="215"/>
      <c r="T15" s="213"/>
      <c r="U15" s="212"/>
    </row>
    <row r="16" spans="1:21" ht="14.25">
      <c r="A16" s="212"/>
      <c r="B16" s="212"/>
      <c r="C16" s="212"/>
      <c r="D16" s="213"/>
      <c r="E16" s="214"/>
      <c r="F16" s="215"/>
      <c r="G16" s="213"/>
      <c r="H16" s="216"/>
      <c r="I16" s="215"/>
      <c r="J16" s="217"/>
      <c r="K16" s="215"/>
      <c r="L16" s="215"/>
      <c r="M16" s="215"/>
      <c r="N16" s="216"/>
      <c r="O16" s="215"/>
      <c r="P16" s="218"/>
      <c r="Q16" s="215"/>
      <c r="R16" s="217"/>
      <c r="S16" s="215"/>
      <c r="T16" s="213"/>
      <c r="U16" s="212"/>
    </row>
    <row r="17" spans="1:21" ht="14.25">
      <c r="A17" s="212"/>
      <c r="B17" s="212"/>
      <c r="C17" s="212"/>
      <c r="D17" s="213"/>
      <c r="E17" s="214"/>
      <c r="F17" s="215"/>
      <c r="G17" s="213"/>
      <c r="H17" s="216"/>
      <c r="I17" s="215"/>
      <c r="J17" s="217"/>
      <c r="K17" s="215"/>
      <c r="L17" s="215"/>
      <c r="M17" s="215"/>
      <c r="N17" s="216"/>
      <c r="O17" s="215"/>
      <c r="P17" s="218"/>
      <c r="Q17" s="215"/>
      <c r="R17" s="217"/>
      <c r="S17" s="215"/>
      <c r="T17" s="213"/>
      <c r="U17" s="212"/>
    </row>
    <row r="18" spans="1:21" ht="14.25">
      <c r="A18" s="212"/>
      <c r="B18" s="212"/>
      <c r="C18" s="212"/>
      <c r="D18" s="213"/>
      <c r="E18" s="214"/>
      <c r="F18" s="215"/>
      <c r="G18" s="213"/>
      <c r="H18" s="216"/>
      <c r="I18" s="215"/>
      <c r="J18" s="217"/>
      <c r="K18" s="215"/>
      <c r="L18" s="215"/>
      <c r="M18" s="215"/>
      <c r="N18" s="216"/>
      <c r="O18" s="215"/>
      <c r="P18" s="218"/>
      <c r="Q18" s="215"/>
      <c r="R18" s="217"/>
      <c r="S18" s="215"/>
      <c r="T18" s="213"/>
      <c r="U18" s="212"/>
    </row>
  </sheetData>
  <mergeCells count="18">
    <mergeCell ref="Q3:Q4"/>
    <mergeCell ref="U3:U4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6"/>
  <sheetViews>
    <sheetView showZeros="0" workbookViewId="0" topLeftCell="A1">
      <selection activeCell="A7" sqref="A7:H26"/>
    </sheetView>
  </sheetViews>
  <sheetFormatPr defaultColWidth="6.875" defaultRowHeight="14.25"/>
  <cols>
    <col min="1" max="1" width="26.25390625" style="0" customWidth="1"/>
    <col min="2" max="2" width="12.50390625" style="0" customWidth="1"/>
    <col min="3" max="3" width="12.875" style="0" customWidth="1"/>
    <col min="4" max="8" width="14.875" style="0" customWidth="1"/>
  </cols>
  <sheetData>
    <row r="1" ht="12.75" customHeight="1">
      <c r="A1" s="1"/>
    </row>
    <row r="2" spans="1:9" ht="29.25" customHeight="1">
      <c r="A2" s="69" t="s">
        <v>86</v>
      </c>
      <c r="B2" s="63"/>
      <c r="C2" s="63"/>
      <c r="D2" s="63"/>
      <c r="E2" s="63"/>
      <c r="F2" s="63"/>
      <c r="G2" s="63"/>
      <c r="H2" s="63"/>
      <c r="I2" s="70"/>
    </row>
    <row r="3" spans="1:9" ht="15.75" customHeight="1">
      <c r="A3" s="64" t="s">
        <v>85</v>
      </c>
      <c r="B3" s="71"/>
      <c r="C3" s="71"/>
      <c r="D3" s="72"/>
      <c r="E3" s="72"/>
      <c r="F3" s="71"/>
      <c r="G3" s="72"/>
      <c r="H3" s="73" t="s">
        <v>2</v>
      </c>
      <c r="I3" s="70"/>
    </row>
    <row r="4" spans="1:9" ht="19.5" customHeight="1">
      <c r="A4" s="175" t="s">
        <v>87</v>
      </c>
      <c r="B4" s="176" t="s">
        <v>88</v>
      </c>
      <c r="C4" s="168" t="s">
        <v>89</v>
      </c>
      <c r="D4" s="66" t="s">
        <v>90</v>
      </c>
      <c r="E4" s="74"/>
      <c r="F4" s="168" t="s">
        <v>91</v>
      </c>
      <c r="G4" s="66" t="s">
        <v>92</v>
      </c>
      <c r="H4" s="67"/>
      <c r="I4" s="70"/>
    </row>
    <row r="5" spans="1:9" ht="19.5" customHeight="1">
      <c r="A5" s="175"/>
      <c r="B5" s="176"/>
      <c r="C5" s="168"/>
      <c r="D5" s="65" t="s">
        <v>93</v>
      </c>
      <c r="E5" s="75" t="s">
        <v>94</v>
      </c>
      <c r="F5" s="168"/>
      <c r="G5" s="65" t="s">
        <v>93</v>
      </c>
      <c r="H5" s="76" t="s">
        <v>94</v>
      </c>
      <c r="I5" s="70"/>
    </row>
    <row r="6" spans="1:9" ht="19.5" customHeight="1">
      <c r="A6" s="77" t="s">
        <v>16</v>
      </c>
      <c r="B6" s="78">
        <v>1</v>
      </c>
      <c r="C6" s="78">
        <v>2</v>
      </c>
      <c r="D6" s="78">
        <v>3</v>
      </c>
      <c r="E6" s="78">
        <v>4</v>
      </c>
      <c r="F6" s="78">
        <v>5</v>
      </c>
      <c r="G6" s="78">
        <v>6</v>
      </c>
      <c r="H6" s="78">
        <v>7</v>
      </c>
      <c r="I6" s="70"/>
    </row>
    <row r="7" spans="1:9" ht="24.75" customHeight="1">
      <c r="A7" s="68" t="s">
        <v>177</v>
      </c>
      <c r="B7" s="79">
        <v>25.95</v>
      </c>
      <c r="C7" s="35">
        <v>41</v>
      </c>
      <c r="D7" s="35">
        <v>-15.05</v>
      </c>
      <c r="E7" s="80">
        <v>-0.9597</v>
      </c>
      <c r="F7" s="35">
        <v>24.24</v>
      </c>
      <c r="G7" s="35">
        <v>1.71</v>
      </c>
      <c r="H7" s="81">
        <v>2.3537</v>
      </c>
      <c r="I7" s="70"/>
    </row>
    <row r="8" spans="1:9" ht="24.75" customHeight="1">
      <c r="A8" s="68" t="s">
        <v>203</v>
      </c>
      <c r="B8" s="79">
        <v>0</v>
      </c>
      <c r="C8" s="35">
        <v>0</v>
      </c>
      <c r="D8" s="35"/>
      <c r="E8" s="80"/>
      <c r="F8" s="35"/>
      <c r="G8" s="35"/>
      <c r="H8" s="81"/>
      <c r="I8" s="70"/>
    </row>
    <row r="9" spans="1:9" ht="24.75" customHeight="1">
      <c r="A9" s="68" t="s">
        <v>95</v>
      </c>
      <c r="B9" s="79">
        <v>3</v>
      </c>
      <c r="C9" s="35">
        <v>10</v>
      </c>
      <c r="D9" s="35">
        <v>-7</v>
      </c>
      <c r="E9" s="80">
        <v>-0.7</v>
      </c>
      <c r="F9" s="35">
        <v>0.89</v>
      </c>
      <c r="G9" s="35">
        <v>2.11</v>
      </c>
      <c r="H9" s="81">
        <v>2.3708</v>
      </c>
      <c r="I9" s="70"/>
    </row>
    <row r="10" spans="1:9" ht="24.75" customHeight="1">
      <c r="A10" s="68" t="s">
        <v>96</v>
      </c>
      <c r="B10" s="79">
        <v>22.95</v>
      </c>
      <c r="C10" s="35">
        <v>31</v>
      </c>
      <c r="D10" s="35">
        <v>-8.05</v>
      </c>
      <c r="E10" s="80">
        <v>-0.2597</v>
      </c>
      <c r="F10" s="35">
        <v>23.35</v>
      </c>
      <c r="G10" s="35">
        <v>-0.4</v>
      </c>
      <c r="H10" s="81">
        <v>-0.0171</v>
      </c>
      <c r="I10" s="70"/>
    </row>
    <row r="11" spans="1:9" ht="24.75" customHeight="1">
      <c r="A11" s="68" t="s">
        <v>204</v>
      </c>
      <c r="B11" s="79"/>
      <c r="C11" s="35"/>
      <c r="D11" s="35"/>
      <c r="E11" s="80"/>
      <c r="F11" s="35"/>
      <c r="G11" s="35"/>
      <c r="H11" s="81"/>
      <c r="I11" s="70"/>
    </row>
    <row r="12" spans="1:8" ht="24.75" customHeight="1">
      <c r="A12" s="68" t="s">
        <v>178</v>
      </c>
      <c r="B12" s="79">
        <v>1.5</v>
      </c>
      <c r="C12" s="35">
        <v>5</v>
      </c>
      <c r="D12" s="35">
        <v>-3.5</v>
      </c>
      <c r="E12" s="80">
        <v>-1.25</v>
      </c>
      <c r="F12" s="35">
        <v>2.86</v>
      </c>
      <c r="G12" s="35">
        <v>-1.36</v>
      </c>
      <c r="H12" s="81">
        <v>-1</v>
      </c>
    </row>
    <row r="13" spans="1:8" ht="24.75" customHeight="1">
      <c r="A13" s="68" t="s">
        <v>203</v>
      </c>
      <c r="B13" s="79"/>
      <c r="C13" s="35"/>
      <c r="D13" s="35"/>
      <c r="E13" s="80"/>
      <c r="F13" s="35"/>
      <c r="G13" s="35"/>
      <c r="H13" s="81"/>
    </row>
    <row r="14" spans="1:8" ht="24.75" customHeight="1">
      <c r="A14" s="68" t="s">
        <v>95</v>
      </c>
      <c r="B14" s="79">
        <v>1.5</v>
      </c>
      <c r="C14" s="35">
        <v>2</v>
      </c>
      <c r="D14" s="35">
        <v>-0.5</v>
      </c>
      <c r="E14" s="80">
        <v>-0.25</v>
      </c>
      <c r="F14" s="35">
        <v>0</v>
      </c>
      <c r="G14" s="35">
        <v>1.5</v>
      </c>
      <c r="H14" s="81">
        <v>0</v>
      </c>
    </row>
    <row r="15" spans="1:8" ht="24.75" customHeight="1">
      <c r="A15" s="68" t="s">
        <v>96</v>
      </c>
      <c r="B15" s="79">
        <v>0</v>
      </c>
      <c r="C15" s="35">
        <v>3</v>
      </c>
      <c r="D15" s="35">
        <v>-3</v>
      </c>
      <c r="E15" s="80">
        <v>-1</v>
      </c>
      <c r="F15" s="35">
        <v>2.86</v>
      </c>
      <c r="G15" s="35">
        <v>-2.86</v>
      </c>
      <c r="H15" s="81">
        <v>-1</v>
      </c>
    </row>
    <row r="16" spans="1:8" ht="24.75" customHeight="1">
      <c r="A16" s="68" t="s">
        <v>204</v>
      </c>
      <c r="B16" s="79"/>
      <c r="C16" s="35"/>
      <c r="D16" s="35"/>
      <c r="E16" s="80"/>
      <c r="F16" s="35"/>
      <c r="G16" s="35"/>
      <c r="H16" s="81"/>
    </row>
    <row r="17" spans="1:8" ht="24.75" customHeight="1">
      <c r="A17" s="68" t="s">
        <v>179</v>
      </c>
      <c r="B17" s="79">
        <v>3.66</v>
      </c>
      <c r="C17" s="35">
        <v>3.66</v>
      </c>
      <c r="D17" s="35">
        <v>0</v>
      </c>
      <c r="E17" s="80">
        <v>0</v>
      </c>
      <c r="F17" s="35">
        <v>1.95</v>
      </c>
      <c r="G17" s="35">
        <v>1.71</v>
      </c>
      <c r="H17" s="81">
        <v>0</v>
      </c>
    </row>
    <row r="18" spans="1:8" ht="24.75" customHeight="1">
      <c r="A18" s="68" t="s">
        <v>203</v>
      </c>
      <c r="B18" s="79"/>
      <c r="C18" s="35"/>
      <c r="D18" s="35"/>
      <c r="E18" s="80"/>
      <c r="F18" s="35"/>
      <c r="G18" s="35"/>
      <c r="H18" s="81"/>
    </row>
    <row r="19" spans="1:8" ht="24.75" customHeight="1">
      <c r="A19" s="68" t="s">
        <v>95</v>
      </c>
      <c r="B19" s="79">
        <v>1.71</v>
      </c>
      <c r="C19" s="35">
        <v>1.71</v>
      </c>
      <c r="D19" s="35">
        <v>0</v>
      </c>
      <c r="E19" s="80">
        <v>0</v>
      </c>
      <c r="F19" s="35">
        <v>0</v>
      </c>
      <c r="G19" s="35">
        <v>1.71</v>
      </c>
      <c r="H19" s="81">
        <v>0</v>
      </c>
    </row>
    <row r="20" spans="1:8" ht="24.75" customHeight="1">
      <c r="A20" s="68" t="s">
        <v>96</v>
      </c>
      <c r="B20" s="79">
        <v>1.95</v>
      </c>
      <c r="C20" s="35">
        <v>1.95</v>
      </c>
      <c r="D20" s="35">
        <v>0</v>
      </c>
      <c r="E20" s="80">
        <v>0</v>
      </c>
      <c r="F20" s="35">
        <v>1.95</v>
      </c>
      <c r="G20" s="35">
        <v>0</v>
      </c>
      <c r="H20" s="81">
        <v>0</v>
      </c>
    </row>
    <row r="21" spans="1:8" ht="24.75" customHeight="1">
      <c r="A21" s="68" t="s">
        <v>204</v>
      </c>
      <c r="B21" s="79"/>
      <c r="C21" s="35"/>
      <c r="D21" s="35"/>
      <c r="E21" s="80"/>
      <c r="F21" s="35"/>
      <c r="G21" s="35"/>
      <c r="H21" s="81"/>
    </row>
    <row r="22" spans="1:8" ht="24.75" customHeight="1">
      <c r="A22" s="68" t="s">
        <v>180</v>
      </c>
      <c r="B22" s="79">
        <v>0</v>
      </c>
      <c r="C22" s="35">
        <v>0</v>
      </c>
      <c r="D22" s="35">
        <v>0</v>
      </c>
      <c r="E22" s="80">
        <v>0</v>
      </c>
      <c r="F22" s="35">
        <v>0</v>
      </c>
      <c r="G22" s="35">
        <v>0</v>
      </c>
      <c r="H22" s="81">
        <v>0</v>
      </c>
    </row>
    <row r="23" spans="1:8" ht="24.75" customHeight="1">
      <c r="A23" s="68" t="s">
        <v>203</v>
      </c>
      <c r="B23" s="79"/>
      <c r="C23" s="35"/>
      <c r="D23" s="35"/>
      <c r="E23" s="80"/>
      <c r="F23" s="35"/>
      <c r="G23" s="35"/>
      <c r="H23" s="81"/>
    </row>
    <row r="24" spans="1:8" ht="24.75" customHeight="1">
      <c r="A24" s="68" t="s">
        <v>95</v>
      </c>
      <c r="B24" s="79"/>
      <c r="C24" s="35"/>
      <c r="D24" s="35"/>
      <c r="E24" s="80"/>
      <c r="F24" s="35"/>
      <c r="G24" s="35"/>
      <c r="H24" s="81"/>
    </row>
    <row r="25" spans="1:8" ht="24.75" customHeight="1">
      <c r="A25" s="68" t="s">
        <v>96</v>
      </c>
      <c r="B25" s="79"/>
      <c r="C25" s="35"/>
      <c r="D25" s="35"/>
      <c r="E25" s="80"/>
      <c r="F25" s="35"/>
      <c r="G25" s="35"/>
      <c r="H25" s="81"/>
    </row>
    <row r="26" spans="1:8" ht="24.75" customHeight="1">
      <c r="A26" s="68" t="s">
        <v>204</v>
      </c>
      <c r="B26" s="79">
        <v>0</v>
      </c>
      <c r="C26" s="35">
        <v>0</v>
      </c>
      <c r="D26" s="35">
        <v>0</v>
      </c>
      <c r="E26" s="80">
        <v>0</v>
      </c>
      <c r="F26" s="35">
        <v>0</v>
      </c>
      <c r="G26" s="35">
        <v>0</v>
      </c>
      <c r="H26" s="81">
        <v>0</v>
      </c>
    </row>
  </sheetData>
  <mergeCells count="4">
    <mergeCell ref="A4:A5"/>
    <mergeCell ref="B4:B5"/>
    <mergeCell ref="C4:C5"/>
    <mergeCell ref="F4:F5"/>
  </mergeCells>
  <printOptions/>
  <pageMargins left="0.75" right="0.3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9" sqref="A29"/>
    </sheetView>
  </sheetViews>
  <sheetFormatPr defaultColWidth="9.00390625" defaultRowHeight="14.25"/>
  <cols>
    <col min="1" max="1" width="23.50390625" style="0" customWidth="1"/>
    <col min="2" max="2" width="15.00390625" style="0" customWidth="1"/>
  </cols>
  <sheetData>
    <row r="1" spans="1:8" ht="20.25">
      <c r="A1" s="69" t="s">
        <v>227</v>
      </c>
      <c r="B1" s="63"/>
      <c r="C1" s="63"/>
      <c r="D1" s="63"/>
      <c r="E1" s="63"/>
      <c r="F1" s="63"/>
      <c r="G1" s="63"/>
      <c r="H1" s="63"/>
    </row>
    <row r="2" spans="1:8" ht="25.5" customHeight="1">
      <c r="A2" s="219" t="s">
        <v>85</v>
      </c>
      <c r="B2" s="71"/>
      <c r="C2" s="71"/>
      <c r="D2" s="72"/>
      <c r="E2" s="72"/>
      <c r="F2" s="71"/>
      <c r="G2" s="72"/>
      <c r="H2" s="73" t="s">
        <v>2</v>
      </c>
    </row>
    <row r="3" spans="1:8" ht="14.25">
      <c r="A3" s="175" t="s">
        <v>87</v>
      </c>
      <c r="B3" s="176" t="s">
        <v>88</v>
      </c>
      <c r="C3" s="168" t="s">
        <v>89</v>
      </c>
      <c r="D3" s="66" t="s">
        <v>90</v>
      </c>
      <c r="E3" s="74"/>
      <c r="F3" s="168" t="s">
        <v>91</v>
      </c>
      <c r="G3" s="66" t="s">
        <v>92</v>
      </c>
      <c r="H3" s="67"/>
    </row>
    <row r="4" spans="1:8" ht="14.25">
      <c r="A4" s="175"/>
      <c r="B4" s="176"/>
      <c r="C4" s="168"/>
      <c r="D4" s="65" t="s">
        <v>93</v>
      </c>
      <c r="E4" s="75" t="s">
        <v>94</v>
      </c>
      <c r="F4" s="168"/>
      <c r="G4" s="65" t="s">
        <v>93</v>
      </c>
      <c r="H4" s="76" t="s">
        <v>94</v>
      </c>
    </row>
    <row r="5" spans="1:8" ht="14.25">
      <c r="A5" s="77" t="s">
        <v>16</v>
      </c>
      <c r="B5" s="78">
        <v>1</v>
      </c>
      <c r="C5" s="78">
        <v>2</v>
      </c>
      <c r="D5" s="78">
        <v>3</v>
      </c>
      <c r="E5" s="78">
        <v>4</v>
      </c>
      <c r="F5" s="78">
        <v>5</v>
      </c>
      <c r="G5" s="78">
        <v>6</v>
      </c>
      <c r="H5" s="78">
        <v>7</v>
      </c>
    </row>
    <row r="6" spans="1:8" ht="19.5" customHeight="1">
      <c r="A6" s="68" t="s">
        <v>177</v>
      </c>
      <c r="B6" s="79"/>
      <c r="C6" s="35"/>
      <c r="D6" s="35"/>
      <c r="E6" s="80"/>
      <c r="F6" s="35"/>
      <c r="G6" s="35"/>
      <c r="H6" s="81"/>
    </row>
    <row r="7" spans="1:8" ht="19.5" customHeight="1">
      <c r="A7" s="68" t="s">
        <v>203</v>
      </c>
      <c r="B7" s="79"/>
      <c r="C7" s="35"/>
      <c r="D7" s="35"/>
      <c r="E7" s="80"/>
      <c r="F7" s="35"/>
      <c r="G7" s="35"/>
      <c r="H7" s="81"/>
    </row>
    <row r="8" spans="1:8" ht="19.5" customHeight="1">
      <c r="A8" s="68" t="s">
        <v>95</v>
      </c>
      <c r="B8" s="79"/>
      <c r="C8" s="35"/>
      <c r="D8" s="35"/>
      <c r="E8" s="80"/>
      <c r="F8" s="35"/>
      <c r="G8" s="35"/>
      <c r="H8" s="81"/>
    </row>
    <row r="9" spans="1:8" ht="19.5" customHeight="1">
      <c r="A9" s="68" t="s">
        <v>96</v>
      </c>
      <c r="B9" s="79"/>
      <c r="C9" s="35"/>
      <c r="D9" s="35"/>
      <c r="E9" s="80"/>
      <c r="F9" s="35"/>
      <c r="G9" s="35"/>
      <c r="H9" s="81"/>
    </row>
    <row r="10" spans="1:8" ht="19.5" customHeight="1">
      <c r="A10" s="68" t="s">
        <v>204</v>
      </c>
      <c r="B10" s="79"/>
      <c r="C10" s="35"/>
      <c r="D10" s="35"/>
      <c r="E10" s="80"/>
      <c r="F10" s="35"/>
      <c r="G10" s="35"/>
      <c r="H10" s="81"/>
    </row>
    <row r="11" spans="1:8" ht="19.5" customHeight="1">
      <c r="A11" s="68" t="s">
        <v>178</v>
      </c>
      <c r="B11" s="79"/>
      <c r="C11" s="35"/>
      <c r="D11" s="35"/>
      <c r="E11" s="80"/>
      <c r="F11" s="35"/>
      <c r="G11" s="35"/>
      <c r="H11" s="81"/>
    </row>
    <row r="12" spans="1:8" ht="19.5" customHeight="1">
      <c r="A12" s="68" t="s">
        <v>203</v>
      </c>
      <c r="B12" s="79"/>
      <c r="C12" s="35"/>
      <c r="D12" s="35"/>
      <c r="E12" s="80"/>
      <c r="F12" s="35"/>
      <c r="G12" s="35"/>
      <c r="H12" s="81"/>
    </row>
    <row r="13" spans="1:8" ht="19.5" customHeight="1">
      <c r="A13" s="68" t="s">
        <v>95</v>
      </c>
      <c r="B13" s="79"/>
      <c r="C13" s="35"/>
      <c r="D13" s="35"/>
      <c r="E13" s="80"/>
      <c r="F13" s="35"/>
      <c r="G13" s="35"/>
      <c r="H13" s="81"/>
    </row>
    <row r="14" spans="1:8" ht="19.5" customHeight="1">
      <c r="A14" s="68" t="s">
        <v>96</v>
      </c>
      <c r="B14" s="79"/>
      <c r="C14" s="35"/>
      <c r="D14" s="35"/>
      <c r="E14" s="80"/>
      <c r="F14" s="35"/>
      <c r="G14" s="35"/>
      <c r="H14" s="81"/>
    </row>
    <row r="15" spans="1:8" ht="19.5" customHeight="1">
      <c r="A15" s="68" t="s">
        <v>204</v>
      </c>
      <c r="B15" s="79"/>
      <c r="C15" s="35"/>
      <c r="D15" s="35"/>
      <c r="E15" s="80"/>
      <c r="F15" s="35"/>
      <c r="G15" s="35"/>
      <c r="H15" s="81"/>
    </row>
    <row r="16" spans="1:8" ht="19.5" customHeight="1">
      <c r="A16" s="68" t="s">
        <v>179</v>
      </c>
      <c r="B16" s="79"/>
      <c r="C16" s="35"/>
      <c r="D16" s="35"/>
      <c r="E16" s="80"/>
      <c r="F16" s="35"/>
      <c r="G16" s="35"/>
      <c r="H16" s="81"/>
    </row>
    <row r="17" spans="1:8" ht="19.5" customHeight="1">
      <c r="A17" s="68" t="s">
        <v>203</v>
      </c>
      <c r="B17" s="79"/>
      <c r="C17" s="35"/>
      <c r="D17" s="35"/>
      <c r="E17" s="80"/>
      <c r="F17" s="35"/>
      <c r="G17" s="35"/>
      <c r="H17" s="81"/>
    </row>
    <row r="18" spans="1:8" ht="19.5" customHeight="1">
      <c r="A18" s="68" t="s">
        <v>95</v>
      </c>
      <c r="B18" s="79"/>
      <c r="C18" s="35"/>
      <c r="D18" s="35"/>
      <c r="E18" s="80"/>
      <c r="F18" s="35"/>
      <c r="G18" s="35"/>
      <c r="H18" s="81"/>
    </row>
    <row r="19" spans="1:8" ht="19.5" customHeight="1">
      <c r="A19" s="68" t="s">
        <v>96</v>
      </c>
      <c r="B19" s="79"/>
      <c r="C19" s="35"/>
      <c r="D19" s="35"/>
      <c r="E19" s="80"/>
      <c r="F19" s="35"/>
      <c r="G19" s="35"/>
      <c r="H19" s="81"/>
    </row>
    <row r="20" spans="1:8" ht="19.5" customHeight="1">
      <c r="A20" s="68" t="s">
        <v>204</v>
      </c>
      <c r="B20" s="79"/>
      <c r="C20" s="35"/>
      <c r="D20" s="35"/>
      <c r="E20" s="80"/>
      <c r="F20" s="35"/>
      <c r="G20" s="35"/>
      <c r="H20" s="81"/>
    </row>
    <row r="21" spans="1:8" ht="19.5" customHeight="1">
      <c r="A21" s="68" t="s">
        <v>180</v>
      </c>
      <c r="B21" s="79"/>
      <c r="C21" s="35"/>
      <c r="D21" s="35"/>
      <c r="E21" s="80"/>
      <c r="F21" s="35"/>
      <c r="G21" s="35"/>
      <c r="H21" s="81"/>
    </row>
    <row r="22" spans="1:8" ht="19.5" customHeight="1">
      <c r="A22" s="68" t="s">
        <v>203</v>
      </c>
      <c r="B22" s="79"/>
      <c r="C22" s="35"/>
      <c r="D22" s="35"/>
      <c r="E22" s="80"/>
      <c r="F22" s="35"/>
      <c r="G22" s="35"/>
      <c r="H22" s="81"/>
    </row>
    <row r="23" spans="1:8" ht="19.5" customHeight="1">
      <c r="A23" s="68" t="s">
        <v>95</v>
      </c>
      <c r="B23" s="79"/>
      <c r="C23" s="35"/>
      <c r="D23" s="35"/>
      <c r="E23" s="80"/>
      <c r="F23" s="35"/>
      <c r="G23" s="35"/>
      <c r="H23" s="81"/>
    </row>
    <row r="24" spans="1:8" ht="19.5" customHeight="1">
      <c r="A24" s="68" t="s">
        <v>96</v>
      </c>
      <c r="B24" s="79"/>
      <c r="C24" s="35"/>
      <c r="D24" s="35"/>
      <c r="E24" s="80"/>
      <c r="F24" s="35"/>
      <c r="G24" s="35"/>
      <c r="H24" s="81"/>
    </row>
    <row r="25" spans="1:8" ht="19.5" customHeight="1">
      <c r="A25" s="68" t="s">
        <v>204</v>
      </c>
      <c r="B25" s="79"/>
      <c r="C25" s="35"/>
      <c r="D25" s="35"/>
      <c r="E25" s="80"/>
      <c r="F25" s="35"/>
      <c r="G25" s="35"/>
      <c r="H25" s="81"/>
    </row>
  </sheetData>
  <mergeCells count="4">
    <mergeCell ref="A3:A4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4"/>
  <sheetViews>
    <sheetView showZeros="0" workbookViewId="0" topLeftCell="A1">
      <selection activeCell="C15" sqref="C15"/>
    </sheetView>
  </sheetViews>
  <sheetFormatPr defaultColWidth="6.875" defaultRowHeight="12.75" customHeight="1"/>
  <cols>
    <col min="1" max="1" width="24.625" style="110" customWidth="1"/>
    <col min="2" max="2" width="10.125" style="110" customWidth="1"/>
    <col min="3" max="3" width="18.375" style="110" customWidth="1"/>
    <col min="4" max="4" width="11.375" style="110" customWidth="1"/>
    <col min="5" max="5" width="9.125" style="110" customWidth="1"/>
    <col min="6" max="6" width="8.25390625" style="110" customWidth="1"/>
    <col min="7" max="7" width="16.75390625" style="110" customWidth="1"/>
    <col min="8" max="8" width="9.625" style="110" customWidth="1"/>
    <col min="9" max="9" width="9.75390625" style="110" customWidth="1"/>
    <col min="10" max="10" width="8.50390625" style="110" customWidth="1"/>
    <col min="11" max="253" width="5.125" style="110" customWidth="1"/>
    <col min="254" max="16384" width="6.875" style="110" customWidth="1"/>
  </cols>
  <sheetData>
    <row r="1" spans="1:253" ht="22.5" customHeight="1">
      <c r="A1" s="159" t="s">
        <v>144</v>
      </c>
      <c r="B1" s="159"/>
      <c r="C1" s="159"/>
      <c r="D1" s="159"/>
      <c r="E1" s="159"/>
      <c r="F1" s="159"/>
      <c r="G1" s="159"/>
      <c r="H1" s="159"/>
      <c r="I1" s="159"/>
      <c r="J1" s="159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</row>
    <row r="2" spans="1:253" ht="18" customHeight="1">
      <c r="A2" s="83"/>
      <c r="B2" s="84"/>
      <c r="C2" s="85"/>
      <c r="D2" s="85"/>
      <c r="E2" s="85"/>
      <c r="F2" s="85"/>
      <c r="G2" s="85"/>
      <c r="H2" s="160" t="s">
        <v>2</v>
      </c>
      <c r="I2" s="160"/>
      <c r="J2" s="160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</row>
    <row r="3" spans="1:253" ht="22.5" customHeight="1">
      <c r="A3" s="87" t="s">
        <v>97</v>
      </c>
      <c r="B3" s="88"/>
      <c r="C3" s="87" t="s">
        <v>98</v>
      </c>
      <c r="D3" s="87"/>
      <c r="E3" s="87"/>
      <c r="F3" s="87"/>
      <c r="G3" s="87"/>
      <c r="H3" s="87"/>
      <c r="I3" s="87"/>
      <c r="J3" s="87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</row>
    <row r="4" spans="1:253" ht="22.5" customHeight="1">
      <c r="A4" s="89" t="s">
        <v>99</v>
      </c>
      <c r="B4" s="90" t="s">
        <v>100</v>
      </c>
      <c r="C4" s="91" t="s">
        <v>101</v>
      </c>
      <c r="D4" s="89" t="s">
        <v>100</v>
      </c>
      <c r="E4" s="89" t="s">
        <v>102</v>
      </c>
      <c r="F4" s="89" t="s">
        <v>103</v>
      </c>
      <c r="G4" s="91" t="s">
        <v>104</v>
      </c>
      <c r="H4" s="89" t="s">
        <v>100</v>
      </c>
      <c r="I4" s="89" t="s">
        <v>102</v>
      </c>
      <c r="J4" s="89" t="s">
        <v>103</v>
      </c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</row>
    <row r="5" spans="1:253" ht="22.5" customHeight="1">
      <c r="A5" s="92" t="s">
        <v>105</v>
      </c>
      <c r="B5" s="111">
        <v>1116.21</v>
      </c>
      <c r="C5" s="94" t="s">
        <v>106</v>
      </c>
      <c r="D5" s="95">
        <f>E5+F5</f>
        <v>399.08</v>
      </c>
      <c r="E5" s="116">
        <v>399.08</v>
      </c>
      <c r="F5" s="95"/>
      <c r="G5" s="96" t="s">
        <v>107</v>
      </c>
      <c r="H5" s="95">
        <f>I5+J5</f>
        <v>1086.07</v>
      </c>
      <c r="I5" s="116">
        <v>1086.07</v>
      </c>
      <c r="J5" s="9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</row>
    <row r="6" spans="1:253" ht="22.5" customHeight="1">
      <c r="A6" s="97" t="s">
        <v>108</v>
      </c>
      <c r="B6" s="111">
        <v>0</v>
      </c>
      <c r="C6" s="94" t="s">
        <v>109</v>
      </c>
      <c r="D6" s="95">
        <f aca="true" t="shared" si="0" ref="D6:D15">E6+F6</f>
        <v>450.2</v>
      </c>
      <c r="E6" s="116">
        <v>450.2</v>
      </c>
      <c r="F6" s="95"/>
      <c r="G6" s="98" t="s">
        <v>110</v>
      </c>
      <c r="H6" s="95">
        <f aca="true" t="shared" si="1" ref="H6:H14">I6+J6</f>
        <v>0</v>
      </c>
      <c r="I6" s="116">
        <v>0</v>
      </c>
      <c r="J6" s="9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</row>
    <row r="7" spans="1:253" ht="22.5" customHeight="1">
      <c r="A7" s="92" t="s">
        <v>111</v>
      </c>
      <c r="B7" s="111">
        <v>0</v>
      </c>
      <c r="C7" s="94" t="s">
        <v>112</v>
      </c>
      <c r="D7" s="95">
        <f t="shared" si="0"/>
        <v>333.63</v>
      </c>
      <c r="E7" s="116">
        <v>333.63</v>
      </c>
      <c r="F7" s="95"/>
      <c r="G7" s="98" t="s">
        <v>113</v>
      </c>
      <c r="H7" s="95">
        <f t="shared" si="1"/>
        <v>0</v>
      </c>
      <c r="I7" s="116">
        <v>0</v>
      </c>
      <c r="J7" s="9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</row>
    <row r="8" spans="1:253" ht="22.5" customHeight="1">
      <c r="A8" s="92" t="s">
        <v>114</v>
      </c>
      <c r="B8" s="111">
        <v>0</v>
      </c>
      <c r="C8" s="94" t="s">
        <v>115</v>
      </c>
      <c r="D8" s="95">
        <f t="shared" si="0"/>
        <v>0</v>
      </c>
      <c r="E8" s="111">
        <v>0</v>
      </c>
      <c r="F8" s="95"/>
      <c r="G8" s="98" t="s">
        <v>116</v>
      </c>
      <c r="H8" s="95">
        <f t="shared" si="1"/>
        <v>0</v>
      </c>
      <c r="I8" s="116">
        <v>0</v>
      </c>
      <c r="J8" s="9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</row>
    <row r="9" spans="1:253" ht="22.5" customHeight="1">
      <c r="A9" s="99" t="s">
        <v>117</v>
      </c>
      <c r="B9" s="111">
        <v>0</v>
      </c>
      <c r="C9" s="94" t="s">
        <v>118</v>
      </c>
      <c r="D9" s="95">
        <f t="shared" si="0"/>
        <v>0</v>
      </c>
      <c r="E9" s="111">
        <v>0</v>
      </c>
      <c r="F9" s="95"/>
      <c r="G9" s="98" t="s">
        <v>119</v>
      </c>
      <c r="H9" s="95">
        <f t="shared" si="1"/>
        <v>0</v>
      </c>
      <c r="I9" s="116">
        <v>0</v>
      </c>
      <c r="J9" s="9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</row>
    <row r="10" spans="1:253" ht="22.5" customHeight="1">
      <c r="A10" s="100" t="s">
        <v>120</v>
      </c>
      <c r="B10" s="111">
        <v>8</v>
      </c>
      <c r="C10" s="101" t="s">
        <v>121</v>
      </c>
      <c r="D10" s="95">
        <f t="shared" si="0"/>
        <v>0</v>
      </c>
      <c r="E10" s="111">
        <v>0</v>
      </c>
      <c r="F10" s="95"/>
      <c r="G10" s="98" t="s">
        <v>122</v>
      </c>
      <c r="H10" s="95">
        <f t="shared" si="1"/>
        <v>0</v>
      </c>
      <c r="I10" s="116">
        <v>0</v>
      </c>
      <c r="J10" s="9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</row>
    <row r="11" spans="1:253" ht="22.5" customHeight="1">
      <c r="A11" s="92" t="s">
        <v>123</v>
      </c>
      <c r="B11" s="112">
        <v>58.7</v>
      </c>
      <c r="C11" s="101" t="s">
        <v>124</v>
      </c>
      <c r="D11" s="95">
        <f t="shared" si="0"/>
        <v>0</v>
      </c>
      <c r="E11" s="111">
        <v>0</v>
      </c>
      <c r="F11" s="95"/>
      <c r="G11" s="98" t="s">
        <v>125</v>
      </c>
      <c r="H11" s="95">
        <f t="shared" si="1"/>
        <v>0</v>
      </c>
      <c r="I11" s="116">
        <v>0</v>
      </c>
      <c r="J11" s="9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</row>
    <row r="12" spans="1:253" ht="22.5" customHeight="1">
      <c r="A12" s="102"/>
      <c r="B12" s="103"/>
      <c r="C12" s="101" t="s">
        <v>126</v>
      </c>
      <c r="D12" s="95">
        <f t="shared" si="0"/>
        <v>0</v>
      </c>
      <c r="E12" s="111">
        <v>0</v>
      </c>
      <c r="F12" s="95"/>
      <c r="G12" s="98" t="s">
        <v>127</v>
      </c>
      <c r="H12" s="95">
        <f t="shared" si="1"/>
        <v>61.26</v>
      </c>
      <c r="I12" s="116">
        <v>61.26</v>
      </c>
      <c r="J12" s="9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</row>
    <row r="13" spans="1:253" ht="22.5" customHeight="1">
      <c r="A13" s="102"/>
      <c r="B13" s="103"/>
      <c r="C13" s="101" t="s">
        <v>128</v>
      </c>
      <c r="D13" s="95">
        <f t="shared" si="0"/>
        <v>0</v>
      </c>
      <c r="E13" s="112">
        <v>0</v>
      </c>
      <c r="F13" s="95"/>
      <c r="G13" s="98" t="s">
        <v>129</v>
      </c>
      <c r="H13" s="95">
        <f t="shared" si="1"/>
        <v>0</v>
      </c>
      <c r="I13" s="116">
        <v>0</v>
      </c>
      <c r="J13" s="9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</row>
    <row r="14" spans="1:253" ht="22.5" customHeight="1">
      <c r="A14" s="102"/>
      <c r="B14" s="103"/>
      <c r="C14" s="101"/>
      <c r="D14" s="95">
        <f t="shared" si="0"/>
        <v>0</v>
      </c>
      <c r="E14" s="95"/>
      <c r="F14" s="95"/>
      <c r="G14" s="98" t="s">
        <v>130</v>
      </c>
      <c r="H14" s="95">
        <f t="shared" si="1"/>
        <v>1.08</v>
      </c>
      <c r="I14" s="116">
        <v>1.08</v>
      </c>
      <c r="J14" s="9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</row>
    <row r="15" spans="1:253" ht="22.5" customHeight="1">
      <c r="A15" s="102"/>
      <c r="B15" s="103"/>
      <c r="C15" s="101"/>
      <c r="D15" s="95">
        <f t="shared" si="0"/>
        <v>0</v>
      </c>
      <c r="E15" s="95"/>
      <c r="F15" s="95"/>
      <c r="G15" s="98" t="s">
        <v>136</v>
      </c>
      <c r="H15" s="95">
        <v>34.5</v>
      </c>
      <c r="I15" s="116">
        <v>34.5</v>
      </c>
      <c r="J15" s="9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</row>
    <row r="16" spans="1:253" ht="22.5" customHeight="1">
      <c r="A16" s="102"/>
      <c r="B16" s="103"/>
      <c r="C16" s="101"/>
      <c r="D16" s="95">
        <f aca="true" t="shared" si="2" ref="D16:D21">E16+F16</f>
        <v>0</v>
      </c>
      <c r="E16" s="105"/>
      <c r="F16" s="105"/>
      <c r="G16" s="98"/>
      <c r="H16" s="95"/>
      <c r="I16" s="111"/>
      <c r="J16" s="9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</row>
    <row r="17" spans="1:253" ht="22.5" customHeight="1">
      <c r="A17" s="89" t="s">
        <v>131</v>
      </c>
      <c r="B17" s="103">
        <f>B5+B6+B7+B8+B9+B10+B11</f>
        <v>1182.91</v>
      </c>
      <c r="C17" s="101"/>
      <c r="D17" s="95">
        <f t="shared" si="2"/>
        <v>0</v>
      </c>
      <c r="E17" s="105"/>
      <c r="F17" s="105"/>
      <c r="G17" s="98"/>
      <c r="H17" s="95"/>
      <c r="I17" s="111"/>
      <c r="J17" s="9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</row>
    <row r="18" spans="1:253" ht="22.5" customHeight="1">
      <c r="A18" s="102" t="s">
        <v>15</v>
      </c>
      <c r="B18" s="95"/>
      <c r="C18" s="101"/>
      <c r="D18" s="95">
        <f t="shared" si="2"/>
        <v>0</v>
      </c>
      <c r="E18" s="105"/>
      <c r="F18" s="105"/>
      <c r="G18" s="98"/>
      <c r="H18" s="95"/>
      <c r="I18" s="113"/>
      <c r="J18" s="106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</row>
    <row r="19" spans="1:253" ht="22.5" customHeight="1">
      <c r="A19" s="102"/>
      <c r="B19" s="103"/>
      <c r="C19" s="101"/>
      <c r="D19" s="95">
        <f t="shared" si="2"/>
        <v>0</v>
      </c>
      <c r="E19" s="105"/>
      <c r="F19" s="105"/>
      <c r="G19" s="98"/>
      <c r="H19" s="95"/>
      <c r="I19" s="113"/>
      <c r="J19" s="106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</row>
    <row r="20" spans="1:253" ht="22.5" customHeight="1">
      <c r="A20" s="102"/>
      <c r="B20" s="103"/>
      <c r="C20" s="101"/>
      <c r="D20" s="95">
        <f t="shared" si="2"/>
        <v>0</v>
      </c>
      <c r="E20" s="105"/>
      <c r="F20" s="105"/>
      <c r="G20" s="98"/>
      <c r="H20" s="95"/>
      <c r="I20" s="113"/>
      <c r="J20" s="106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</row>
    <row r="21" spans="1:253" ht="22.5" customHeight="1">
      <c r="A21" s="89" t="s">
        <v>132</v>
      </c>
      <c r="B21" s="93">
        <f>B17+B18</f>
        <v>1182.91</v>
      </c>
      <c r="C21" s="89" t="s">
        <v>133</v>
      </c>
      <c r="D21" s="95">
        <f t="shared" si="2"/>
        <v>1182.9099999999999</v>
      </c>
      <c r="E21" s="105">
        <f>SUM(E5:E20)</f>
        <v>1182.9099999999999</v>
      </c>
      <c r="F21" s="105">
        <f>SUM(F5:F20)</f>
        <v>0</v>
      </c>
      <c r="G21" s="89" t="s">
        <v>133</v>
      </c>
      <c r="H21" s="95">
        <f>I21+J21</f>
        <v>1182.9099999999999</v>
      </c>
      <c r="I21" s="105">
        <f>SUM(I5:I20)</f>
        <v>1182.9099999999999</v>
      </c>
      <c r="J21" s="105">
        <f>SUM(J5:J20)</f>
        <v>0</v>
      </c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</row>
    <row r="22" spans="1:253" ht="27" customHeight="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</row>
    <row r="23" spans="1:253" ht="27" customHeigh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  <c r="IJ23" s="109"/>
      <c r="IK23" s="109"/>
      <c r="IL23" s="109"/>
      <c r="IM23" s="109"/>
      <c r="IN23" s="109"/>
      <c r="IO23" s="109"/>
      <c r="IP23" s="109"/>
      <c r="IQ23" s="109"/>
      <c r="IR23" s="109"/>
      <c r="IS23" s="109"/>
    </row>
    <row r="24" spans="1:253" ht="27" customHeight="1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09"/>
      <c r="IM24" s="109"/>
      <c r="IN24" s="109"/>
      <c r="IO24" s="109"/>
      <c r="IP24" s="109"/>
      <c r="IQ24" s="109"/>
      <c r="IR24" s="109"/>
      <c r="IS24" s="109"/>
    </row>
  </sheetData>
  <mergeCells count="2">
    <mergeCell ref="A1:J1"/>
    <mergeCell ref="H2:J2"/>
  </mergeCells>
  <printOptions/>
  <pageMargins left="0.75" right="0.2" top="1" bottom="0.3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2"/>
  <sheetViews>
    <sheetView showZeros="0" workbookViewId="0" topLeftCell="A1">
      <selection activeCell="D11" sqref="D11"/>
    </sheetView>
  </sheetViews>
  <sheetFormatPr defaultColWidth="6.875" defaultRowHeight="12.75" customHeight="1"/>
  <cols>
    <col min="1" max="1" width="24.25390625" style="110" customWidth="1"/>
    <col min="2" max="2" width="11.375" style="110" customWidth="1"/>
    <col min="3" max="3" width="18.625" style="110" customWidth="1"/>
    <col min="4" max="4" width="8.00390625" style="110" customWidth="1"/>
    <col min="5" max="5" width="8.625" style="110" customWidth="1"/>
    <col min="6" max="6" width="8.75390625" style="110" customWidth="1"/>
    <col min="7" max="7" width="17.375" style="110" customWidth="1"/>
    <col min="8" max="8" width="7.375" style="110" customWidth="1"/>
    <col min="9" max="9" width="8.50390625" style="110" customWidth="1"/>
    <col min="10" max="10" width="8.375" style="110" customWidth="1"/>
    <col min="11" max="253" width="5.125" style="110" customWidth="1"/>
    <col min="254" max="16384" width="6.875" style="110" customWidth="1"/>
  </cols>
  <sheetData>
    <row r="1" spans="1:253" ht="20.25" customHeight="1">
      <c r="A1" s="159" t="s">
        <v>145</v>
      </c>
      <c r="B1" s="159"/>
      <c r="C1" s="159"/>
      <c r="D1" s="159"/>
      <c r="E1" s="159"/>
      <c r="F1" s="159"/>
      <c r="G1" s="159"/>
      <c r="H1" s="159"/>
      <c r="I1" s="159"/>
      <c r="J1" s="159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</row>
    <row r="2" spans="1:253" ht="18" customHeight="1">
      <c r="A2" s="83"/>
      <c r="B2" s="84"/>
      <c r="C2" s="85"/>
      <c r="D2" s="85"/>
      <c r="E2" s="85"/>
      <c r="F2" s="85"/>
      <c r="G2" s="85"/>
      <c r="H2" s="160" t="s">
        <v>2</v>
      </c>
      <c r="I2" s="160"/>
      <c r="J2" s="160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</row>
    <row r="3" spans="1:253" ht="22.5" customHeight="1">
      <c r="A3" s="87" t="s">
        <v>97</v>
      </c>
      <c r="B3" s="88"/>
      <c r="C3" s="87" t="s">
        <v>98</v>
      </c>
      <c r="D3" s="87"/>
      <c r="E3" s="87"/>
      <c r="F3" s="87"/>
      <c r="G3" s="87"/>
      <c r="H3" s="87"/>
      <c r="I3" s="87"/>
      <c r="J3" s="87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</row>
    <row r="4" spans="1:253" ht="22.5" customHeight="1">
      <c r="A4" s="89" t="s">
        <v>99</v>
      </c>
      <c r="B4" s="90" t="s">
        <v>100</v>
      </c>
      <c r="C4" s="91" t="s">
        <v>101</v>
      </c>
      <c r="D4" s="89" t="s">
        <v>100</v>
      </c>
      <c r="E4" s="89" t="s">
        <v>102</v>
      </c>
      <c r="F4" s="89" t="s">
        <v>103</v>
      </c>
      <c r="G4" s="91" t="s">
        <v>104</v>
      </c>
      <c r="H4" s="89" t="s">
        <v>100</v>
      </c>
      <c r="I4" s="89" t="s">
        <v>102</v>
      </c>
      <c r="J4" s="89" t="s">
        <v>103</v>
      </c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</row>
    <row r="5" spans="1:253" ht="22.5" customHeight="1">
      <c r="A5" s="92" t="s">
        <v>105</v>
      </c>
      <c r="B5" s="111"/>
      <c r="C5" s="94" t="s">
        <v>106</v>
      </c>
      <c r="D5" s="95">
        <f>E5+F5</f>
        <v>0</v>
      </c>
      <c r="E5" s="111">
        <v>0</v>
      </c>
      <c r="F5" s="95"/>
      <c r="G5" s="96" t="s">
        <v>107</v>
      </c>
      <c r="H5" s="95"/>
      <c r="I5" s="111"/>
      <c r="J5" s="9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</row>
    <row r="6" spans="1:253" ht="22.5" customHeight="1">
      <c r="A6" s="97" t="s">
        <v>108</v>
      </c>
      <c r="B6" s="111"/>
      <c r="C6" s="94" t="s">
        <v>109</v>
      </c>
      <c r="D6" s="95">
        <f aca="true" t="shared" si="0" ref="D6:D19">E6+F6</f>
        <v>0</v>
      </c>
      <c r="E6" s="111">
        <v>0</v>
      </c>
      <c r="F6" s="95"/>
      <c r="G6" s="98" t="s">
        <v>110</v>
      </c>
      <c r="H6" s="95">
        <f aca="true" t="shared" si="1" ref="H6:H19">I6+J6</f>
        <v>0</v>
      </c>
      <c r="I6" s="111">
        <v>0</v>
      </c>
      <c r="J6" s="9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</row>
    <row r="7" spans="1:253" ht="22.5" customHeight="1">
      <c r="A7" s="92" t="s">
        <v>111</v>
      </c>
      <c r="B7" s="111"/>
      <c r="C7" s="94" t="s">
        <v>112</v>
      </c>
      <c r="D7" s="95">
        <f t="shared" si="0"/>
        <v>0</v>
      </c>
      <c r="E7" s="111">
        <v>0</v>
      </c>
      <c r="F7" s="95"/>
      <c r="G7" s="98" t="s">
        <v>113</v>
      </c>
      <c r="H7" s="95">
        <f t="shared" si="1"/>
        <v>0</v>
      </c>
      <c r="I7" s="111">
        <v>0</v>
      </c>
      <c r="J7" s="9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</row>
    <row r="8" spans="1:253" ht="22.5" customHeight="1">
      <c r="A8" s="92" t="s">
        <v>114</v>
      </c>
      <c r="B8" s="111"/>
      <c r="C8" s="94" t="s">
        <v>115</v>
      </c>
      <c r="D8" s="95">
        <f t="shared" si="0"/>
        <v>0</v>
      </c>
      <c r="E8" s="111">
        <v>0</v>
      </c>
      <c r="F8" s="95"/>
      <c r="G8" s="98" t="s">
        <v>116</v>
      </c>
      <c r="H8" s="95">
        <f t="shared" si="1"/>
        <v>0</v>
      </c>
      <c r="I8" s="111">
        <v>0</v>
      </c>
      <c r="J8" s="9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</row>
    <row r="9" spans="1:253" ht="22.5" customHeight="1">
      <c r="A9" s="99" t="s">
        <v>117</v>
      </c>
      <c r="B9" s="111"/>
      <c r="C9" s="94" t="s">
        <v>118</v>
      </c>
      <c r="D9" s="95"/>
      <c r="E9" s="111"/>
      <c r="F9" s="95"/>
      <c r="G9" s="98" t="s">
        <v>119</v>
      </c>
      <c r="H9" s="95">
        <f t="shared" si="1"/>
        <v>0</v>
      </c>
      <c r="I9" s="111">
        <v>0</v>
      </c>
      <c r="J9" s="9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</row>
    <row r="10" spans="1:253" ht="22.5" customHeight="1">
      <c r="A10" s="100" t="s">
        <v>120</v>
      </c>
      <c r="B10" s="111"/>
      <c r="C10" s="101" t="s">
        <v>121</v>
      </c>
      <c r="D10" s="95">
        <f t="shared" si="0"/>
        <v>0</v>
      </c>
      <c r="E10" s="111">
        <v>0</v>
      </c>
      <c r="F10" s="95"/>
      <c r="G10" s="98" t="s">
        <v>122</v>
      </c>
      <c r="H10" s="95">
        <f t="shared" si="1"/>
        <v>0</v>
      </c>
      <c r="I10" s="111">
        <v>0</v>
      </c>
      <c r="J10" s="9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</row>
    <row r="11" spans="1:253" ht="22.5" customHeight="1">
      <c r="A11" s="92" t="s">
        <v>123</v>
      </c>
      <c r="B11" s="112"/>
      <c r="C11" s="101" t="s">
        <v>124</v>
      </c>
      <c r="D11" s="95">
        <f t="shared" si="0"/>
        <v>0</v>
      </c>
      <c r="E11" s="111">
        <v>0</v>
      </c>
      <c r="F11" s="95"/>
      <c r="G11" s="98" t="s">
        <v>125</v>
      </c>
      <c r="H11" s="95">
        <f t="shared" si="1"/>
        <v>0</v>
      </c>
      <c r="I11" s="111">
        <v>0</v>
      </c>
      <c r="J11" s="9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</row>
    <row r="12" spans="1:253" ht="22.5" customHeight="1">
      <c r="A12" s="102"/>
      <c r="B12" s="103"/>
      <c r="C12" s="101" t="s">
        <v>126</v>
      </c>
      <c r="D12" s="95">
        <f t="shared" si="0"/>
        <v>0</v>
      </c>
      <c r="E12" s="111">
        <v>0</v>
      </c>
      <c r="F12" s="95"/>
      <c r="G12" s="98" t="s">
        <v>127</v>
      </c>
      <c r="H12" s="95">
        <f t="shared" si="1"/>
        <v>0</v>
      </c>
      <c r="I12" s="111">
        <v>0</v>
      </c>
      <c r="J12" s="9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</row>
    <row r="13" spans="1:253" ht="22.5" customHeight="1">
      <c r="A13" s="102"/>
      <c r="B13" s="103"/>
      <c r="C13" s="101" t="s">
        <v>128</v>
      </c>
      <c r="D13" s="95">
        <f t="shared" si="0"/>
        <v>0</v>
      </c>
      <c r="E13" s="112">
        <v>0</v>
      </c>
      <c r="F13" s="95"/>
      <c r="G13" s="98" t="s">
        <v>129</v>
      </c>
      <c r="H13" s="95">
        <f t="shared" si="1"/>
        <v>0</v>
      </c>
      <c r="I13" s="111">
        <v>0</v>
      </c>
      <c r="J13" s="9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</row>
    <row r="14" spans="1:253" ht="22.5" customHeight="1">
      <c r="A14" s="102"/>
      <c r="B14" s="103"/>
      <c r="C14" s="101"/>
      <c r="D14" s="95">
        <f t="shared" si="0"/>
        <v>0</v>
      </c>
      <c r="E14" s="95"/>
      <c r="F14" s="95"/>
      <c r="G14" s="98" t="s">
        <v>130</v>
      </c>
      <c r="H14" s="95">
        <f t="shared" si="1"/>
        <v>0</v>
      </c>
      <c r="I14" s="111">
        <v>0</v>
      </c>
      <c r="J14" s="9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</row>
    <row r="15" spans="1:253" ht="22.5" customHeight="1">
      <c r="A15" s="102"/>
      <c r="B15" s="103"/>
      <c r="C15" s="101"/>
      <c r="D15" s="95">
        <f t="shared" si="0"/>
        <v>0</v>
      </c>
      <c r="E15" s="95"/>
      <c r="F15" s="95"/>
      <c r="G15" s="98" t="s">
        <v>134</v>
      </c>
      <c r="H15" s="95">
        <f t="shared" si="1"/>
        <v>0</v>
      </c>
      <c r="I15" s="111">
        <v>0</v>
      </c>
      <c r="J15" s="9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</row>
    <row r="16" spans="1:253" ht="22.5" customHeight="1">
      <c r="A16" s="102"/>
      <c r="B16" s="104"/>
      <c r="C16" s="101"/>
      <c r="D16" s="95">
        <f t="shared" si="0"/>
        <v>0</v>
      </c>
      <c r="E16" s="95"/>
      <c r="F16" s="95"/>
      <c r="G16" s="98" t="s">
        <v>135</v>
      </c>
      <c r="H16" s="95">
        <f t="shared" si="1"/>
        <v>0</v>
      </c>
      <c r="I16" s="111">
        <v>0</v>
      </c>
      <c r="J16" s="9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</row>
    <row r="17" spans="1:253" ht="22.5" customHeight="1">
      <c r="A17" s="89" t="s">
        <v>131</v>
      </c>
      <c r="B17" s="103"/>
      <c r="C17" s="101"/>
      <c r="D17" s="95">
        <f t="shared" si="0"/>
        <v>0</v>
      </c>
      <c r="E17" s="105"/>
      <c r="F17" s="105"/>
      <c r="G17" s="98"/>
      <c r="H17" s="95">
        <f t="shared" si="1"/>
        <v>0</v>
      </c>
      <c r="I17" s="111">
        <v>0</v>
      </c>
      <c r="J17" s="9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</row>
    <row r="18" spans="1:253" ht="22.5" customHeight="1">
      <c r="A18" s="102" t="s">
        <v>15</v>
      </c>
      <c r="B18" s="103"/>
      <c r="C18" s="101"/>
      <c r="D18" s="95">
        <f t="shared" si="0"/>
        <v>0</v>
      </c>
      <c r="E18" s="105"/>
      <c r="F18" s="105"/>
      <c r="G18" s="98"/>
      <c r="H18" s="95">
        <f t="shared" si="1"/>
        <v>0</v>
      </c>
      <c r="I18" s="113">
        <v>0</v>
      </c>
      <c r="J18" s="106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</row>
    <row r="19" spans="1:253" ht="22.5" customHeight="1">
      <c r="A19" s="89" t="s">
        <v>132</v>
      </c>
      <c r="B19" s="93">
        <f>B17+B18</f>
        <v>0</v>
      </c>
      <c r="C19" s="89" t="s">
        <v>133</v>
      </c>
      <c r="D19" s="95">
        <f t="shared" si="0"/>
        <v>0</v>
      </c>
      <c r="E19" s="105">
        <f>SUM(E5:E18)</f>
        <v>0</v>
      </c>
      <c r="F19" s="105">
        <f>SUM(F5:F18)</f>
        <v>0</v>
      </c>
      <c r="G19" s="89" t="s">
        <v>133</v>
      </c>
      <c r="H19" s="95">
        <f t="shared" si="1"/>
        <v>0</v>
      </c>
      <c r="I19" s="105">
        <f>SUM(I5:I18)</f>
        <v>0</v>
      </c>
      <c r="J19" s="105">
        <f>SUM(J5:J18)</f>
        <v>0</v>
      </c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8"/>
      <c r="IS19" s="108"/>
    </row>
    <row r="20" spans="1:253" ht="27" customHeigh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  <c r="IR20" s="108"/>
      <c r="IS20" s="108"/>
    </row>
    <row r="21" spans="1:253" ht="27" customHeigh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  <c r="IR21" s="109"/>
      <c r="IS21" s="109"/>
    </row>
    <row r="22" spans="1:253" ht="27" customHeight="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  <c r="IR22" s="109"/>
      <c r="IS22" s="109"/>
    </row>
  </sheetData>
  <mergeCells count="2">
    <mergeCell ref="A1:J1"/>
    <mergeCell ref="H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showZeros="0" tabSelected="1" workbookViewId="0" topLeftCell="A1">
      <selection activeCell="F18" sqref="F18"/>
    </sheetView>
  </sheetViews>
  <sheetFormatPr defaultColWidth="9.00390625" defaultRowHeight="14.25"/>
  <cols>
    <col min="1" max="1" width="16.875" style="0" customWidth="1"/>
    <col min="2" max="2" width="11.00390625" style="0" customWidth="1"/>
    <col min="3" max="3" width="11.125" style="0" customWidth="1"/>
    <col min="4" max="4" width="10.625" style="0" customWidth="1"/>
    <col min="6" max="6" width="10.25390625" style="0" customWidth="1"/>
  </cols>
  <sheetData>
    <row r="1" spans="1:4" ht="25.5">
      <c r="A1" s="149"/>
      <c r="B1" s="150"/>
      <c r="C1" s="150"/>
      <c r="D1" s="150"/>
    </row>
    <row r="2" spans="1:11" ht="25.5">
      <c r="A2" s="151" t="s">
        <v>197</v>
      </c>
      <c r="B2" s="150"/>
      <c r="C2" s="150"/>
      <c r="D2" s="150"/>
      <c r="E2" s="150"/>
      <c r="F2" s="150"/>
      <c r="G2" s="150"/>
      <c r="H2" s="150"/>
      <c r="I2" s="150"/>
      <c r="J2" s="152"/>
      <c r="K2" s="152"/>
    </row>
    <row r="3" spans="1:11" ht="14.25">
      <c r="A3" s="153" t="s">
        <v>85</v>
      </c>
      <c r="B3" s="27"/>
      <c r="C3" s="27"/>
      <c r="D3" s="27"/>
      <c r="E3" s="27"/>
      <c r="F3" s="27"/>
      <c r="G3" s="27"/>
      <c r="H3" s="27"/>
      <c r="I3" s="27"/>
      <c r="K3" s="8" t="s">
        <v>2</v>
      </c>
    </row>
    <row r="4" spans="1:11" ht="14.25">
      <c r="A4" s="161" t="s">
        <v>183</v>
      </c>
      <c r="B4" s="161" t="s">
        <v>9</v>
      </c>
      <c r="C4" s="162" t="s">
        <v>198</v>
      </c>
      <c r="D4" s="164" t="s">
        <v>11</v>
      </c>
      <c r="E4" s="164" t="s">
        <v>199</v>
      </c>
      <c r="F4" s="164" t="s">
        <v>200</v>
      </c>
      <c r="G4" s="164" t="s">
        <v>201</v>
      </c>
      <c r="H4" s="168" t="s">
        <v>12</v>
      </c>
      <c r="I4" s="165" t="s">
        <v>13</v>
      </c>
      <c r="J4" s="167" t="s">
        <v>14</v>
      </c>
      <c r="K4" s="167" t="s">
        <v>15</v>
      </c>
    </row>
    <row r="5" spans="1:11" ht="20.25" customHeight="1">
      <c r="A5" s="161"/>
      <c r="B5" s="161"/>
      <c r="C5" s="163"/>
      <c r="D5" s="164"/>
      <c r="E5" s="164"/>
      <c r="F5" s="164"/>
      <c r="G5" s="164"/>
      <c r="H5" s="168"/>
      <c r="I5" s="166"/>
      <c r="J5" s="167"/>
      <c r="K5" s="167"/>
    </row>
    <row r="6" spans="1:11" ht="22.5" customHeight="1">
      <c r="A6" s="154" t="s">
        <v>16</v>
      </c>
      <c r="B6" s="154">
        <v>1</v>
      </c>
      <c r="C6" s="155">
        <f aca="true" t="shared" si="0" ref="C6:K6">B6+1</f>
        <v>2</v>
      </c>
      <c r="D6" s="154">
        <f t="shared" si="0"/>
        <v>3</v>
      </c>
      <c r="E6" s="154">
        <f t="shared" si="0"/>
        <v>4</v>
      </c>
      <c r="F6" s="154">
        <f t="shared" si="0"/>
        <v>5</v>
      </c>
      <c r="G6" s="154">
        <f t="shared" si="0"/>
        <v>6</v>
      </c>
      <c r="H6" s="154">
        <f t="shared" si="0"/>
        <v>7</v>
      </c>
      <c r="I6" s="154">
        <f t="shared" si="0"/>
        <v>8</v>
      </c>
      <c r="J6" s="154">
        <f t="shared" si="0"/>
        <v>9</v>
      </c>
      <c r="K6" s="154">
        <f t="shared" si="0"/>
        <v>10</v>
      </c>
    </row>
    <row r="7" spans="1:11" ht="24.75" customHeight="1">
      <c r="A7" s="156" t="s">
        <v>202</v>
      </c>
      <c r="B7" s="157">
        <f>C7+K7</f>
        <v>1182.9099999999999</v>
      </c>
      <c r="C7" s="157">
        <f aca="true" t="shared" si="1" ref="C7:K7">C8+C9+C10+C11</f>
        <v>1182.9099999999999</v>
      </c>
      <c r="D7" s="157">
        <f t="shared" si="1"/>
        <v>1116.21</v>
      </c>
      <c r="E7" s="157">
        <f t="shared" si="1"/>
        <v>0</v>
      </c>
      <c r="F7" s="157">
        <f t="shared" si="1"/>
        <v>0</v>
      </c>
      <c r="G7" s="157">
        <f t="shared" si="1"/>
        <v>0</v>
      </c>
      <c r="H7" s="157">
        <f t="shared" si="1"/>
        <v>0</v>
      </c>
      <c r="I7" s="157">
        <f t="shared" si="1"/>
        <v>8</v>
      </c>
      <c r="J7" s="157">
        <f t="shared" si="1"/>
        <v>58.7</v>
      </c>
      <c r="K7" s="21">
        <f t="shared" si="1"/>
        <v>0</v>
      </c>
    </row>
    <row r="8" spans="1:11" ht="24.75" customHeight="1">
      <c r="A8" s="68" t="s">
        <v>177</v>
      </c>
      <c r="B8" s="35">
        <f>C8+K8</f>
        <v>736.16</v>
      </c>
      <c r="C8" s="15">
        <v>736.16</v>
      </c>
      <c r="D8" s="158">
        <v>685.46</v>
      </c>
      <c r="E8" s="15">
        <v>0</v>
      </c>
      <c r="F8" s="15">
        <v>0</v>
      </c>
      <c r="G8" s="15">
        <v>0</v>
      </c>
      <c r="H8" s="35">
        <v>0</v>
      </c>
      <c r="I8" s="35">
        <v>0</v>
      </c>
      <c r="J8" s="35">
        <v>50.7</v>
      </c>
      <c r="K8" s="15">
        <v>0</v>
      </c>
    </row>
    <row r="9" spans="1:11" ht="24.75" customHeight="1">
      <c r="A9" s="68" t="s">
        <v>178</v>
      </c>
      <c r="B9" s="35">
        <f>C9+K9</f>
        <v>231.4</v>
      </c>
      <c r="C9" s="15">
        <v>231.4</v>
      </c>
      <c r="D9" s="158">
        <v>224.5</v>
      </c>
      <c r="E9" s="15">
        <v>0</v>
      </c>
      <c r="F9" s="15">
        <v>0</v>
      </c>
      <c r="G9" s="15">
        <v>0</v>
      </c>
      <c r="H9" s="35">
        <v>0</v>
      </c>
      <c r="I9" s="35">
        <v>0</v>
      </c>
      <c r="J9" s="35">
        <v>6.9</v>
      </c>
      <c r="K9" s="15">
        <v>0</v>
      </c>
    </row>
    <row r="10" spans="1:11" ht="22.5" customHeight="1">
      <c r="A10" s="68" t="s">
        <v>179</v>
      </c>
      <c r="B10" s="35">
        <f>C10+K10</f>
        <v>115.35</v>
      </c>
      <c r="C10" s="15">
        <v>115.35</v>
      </c>
      <c r="D10" s="158">
        <v>106.25</v>
      </c>
      <c r="E10" s="15">
        <v>0</v>
      </c>
      <c r="F10" s="15">
        <v>0</v>
      </c>
      <c r="G10" s="15">
        <v>0</v>
      </c>
      <c r="H10" s="35">
        <v>0</v>
      </c>
      <c r="I10" s="35">
        <v>8</v>
      </c>
      <c r="J10" s="35">
        <v>1.1</v>
      </c>
      <c r="K10" s="15">
        <v>0</v>
      </c>
    </row>
    <row r="11" spans="1:11" ht="27" customHeight="1">
      <c r="A11" s="68" t="s">
        <v>180</v>
      </c>
      <c r="B11" s="35">
        <f>C11+K11</f>
        <v>100</v>
      </c>
      <c r="C11" s="15">
        <v>100</v>
      </c>
      <c r="D11" s="158">
        <v>100</v>
      </c>
      <c r="E11" s="15">
        <v>0</v>
      </c>
      <c r="F11" s="15">
        <v>0</v>
      </c>
      <c r="G11" s="15">
        <v>0</v>
      </c>
      <c r="H11" s="35">
        <v>0</v>
      </c>
      <c r="I11" s="35">
        <v>0</v>
      </c>
      <c r="J11" s="35">
        <v>0</v>
      </c>
      <c r="K11" s="15">
        <v>0</v>
      </c>
    </row>
  </sheetData>
  <mergeCells count="11">
    <mergeCell ref="I4:I5"/>
    <mergeCell ref="J4:J5"/>
    <mergeCell ref="K4:K5"/>
    <mergeCell ref="E4:E5"/>
    <mergeCell ref="F4:F5"/>
    <mergeCell ref="G4:G5"/>
    <mergeCell ref="H4:H5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4"/>
  <sheetViews>
    <sheetView showZeros="0" zoomScale="85" zoomScaleNormal="85" workbookViewId="0" topLeftCell="A1">
      <selection activeCell="J20" sqref="J20:K20"/>
    </sheetView>
  </sheetViews>
  <sheetFormatPr defaultColWidth="6.875" defaultRowHeight="12.75" customHeight="1"/>
  <cols>
    <col min="1" max="1" width="3.50390625" style="62" customWidth="1"/>
    <col min="2" max="2" width="3.50390625" style="0" customWidth="1"/>
    <col min="3" max="3" width="3.75390625" style="0" customWidth="1"/>
    <col min="4" max="4" width="20.375" style="23" customWidth="1"/>
    <col min="5" max="5" width="10.375" style="0" customWidth="1"/>
    <col min="6" max="6" width="11.25390625" style="0" customWidth="1"/>
    <col min="7" max="7" width="10.25390625" style="0" customWidth="1"/>
    <col min="8" max="8" width="6.875" style="0" customWidth="1"/>
    <col min="9" max="9" width="6.75390625" style="0" customWidth="1"/>
    <col min="10" max="10" width="9.25390625" style="0" customWidth="1"/>
    <col min="11" max="11" width="9.375" style="0" customWidth="1"/>
    <col min="12" max="12" width="8.125" style="0" customWidth="1"/>
    <col min="13" max="13" width="8.25390625" style="0" customWidth="1"/>
    <col min="14" max="14" width="8.375" style="0" customWidth="1"/>
    <col min="15" max="15" width="8.25390625" style="0" customWidth="1"/>
    <col min="16" max="248" width="6.875" style="0" customWidth="1"/>
  </cols>
  <sheetData>
    <row r="1" ht="12.75" customHeight="1">
      <c r="A1" s="58"/>
    </row>
    <row r="2" spans="1:15" ht="23.25" customHeight="1">
      <c r="A2" s="169" t="s">
        <v>23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15.75" customHeight="1">
      <c r="A3" s="59"/>
      <c r="B3" s="27"/>
      <c r="C3" s="27"/>
      <c r="D3" s="31"/>
      <c r="E3" s="27"/>
      <c r="F3" s="27"/>
      <c r="G3" s="27"/>
      <c r="H3" s="27"/>
      <c r="I3" s="27"/>
      <c r="J3" s="27"/>
      <c r="K3" s="27"/>
      <c r="L3" s="27"/>
      <c r="M3" s="27"/>
      <c r="O3" s="28" t="s">
        <v>2</v>
      </c>
    </row>
    <row r="4" spans="1:15" ht="21.75" customHeight="1">
      <c r="A4" s="170" t="s">
        <v>3</v>
      </c>
      <c r="B4" s="167" t="s">
        <v>4</v>
      </c>
      <c r="C4" s="167" t="s">
        <v>5</v>
      </c>
      <c r="D4" s="167" t="s">
        <v>6</v>
      </c>
      <c r="E4" s="9" t="s">
        <v>24</v>
      </c>
      <c r="F4" s="9"/>
      <c r="G4" s="29"/>
      <c r="H4" s="29"/>
      <c r="I4" s="29"/>
      <c r="J4" s="29"/>
      <c r="K4" s="29"/>
      <c r="L4" s="29"/>
      <c r="M4" s="29"/>
      <c r="N4" s="29"/>
      <c r="O4" s="29"/>
    </row>
    <row r="5" spans="1:15" ht="21.75" customHeight="1">
      <c r="A5" s="170"/>
      <c r="B5" s="167"/>
      <c r="C5" s="167"/>
      <c r="D5" s="167"/>
      <c r="E5" s="161" t="s">
        <v>9</v>
      </c>
      <c r="F5" s="9" t="s">
        <v>25</v>
      </c>
      <c r="G5" s="29"/>
      <c r="H5" s="29"/>
      <c r="I5" s="29"/>
      <c r="J5" s="29" t="s">
        <v>26</v>
      </c>
      <c r="K5" s="29"/>
      <c r="L5" s="29"/>
      <c r="M5" s="29"/>
      <c r="N5" s="29"/>
      <c r="O5" s="29"/>
    </row>
    <row r="6" spans="1:18" ht="21.75" customHeight="1">
      <c r="A6" s="170"/>
      <c r="B6" s="167"/>
      <c r="C6" s="167"/>
      <c r="D6" s="167"/>
      <c r="E6" s="161"/>
      <c r="F6" s="161" t="s">
        <v>17</v>
      </c>
      <c r="G6" s="164" t="s">
        <v>11</v>
      </c>
      <c r="H6" s="164" t="s">
        <v>13</v>
      </c>
      <c r="I6" s="167" t="s">
        <v>15</v>
      </c>
      <c r="J6" s="167" t="s">
        <v>17</v>
      </c>
      <c r="K6" s="164" t="s">
        <v>11</v>
      </c>
      <c r="L6" s="164" t="s">
        <v>12</v>
      </c>
      <c r="M6" s="164" t="s">
        <v>13</v>
      </c>
      <c r="N6" s="167" t="s">
        <v>14</v>
      </c>
      <c r="O6" s="167" t="s">
        <v>15</v>
      </c>
      <c r="P6" s="30"/>
      <c r="Q6" s="30"/>
      <c r="R6" s="30"/>
    </row>
    <row r="7" spans="1:18" ht="44.25" customHeight="1">
      <c r="A7" s="170"/>
      <c r="B7" s="167"/>
      <c r="C7" s="167"/>
      <c r="D7" s="167"/>
      <c r="E7" s="161"/>
      <c r="F7" s="161"/>
      <c r="G7" s="164"/>
      <c r="H7" s="164"/>
      <c r="I7" s="167"/>
      <c r="J7" s="167"/>
      <c r="K7" s="164"/>
      <c r="L7" s="164"/>
      <c r="M7" s="164"/>
      <c r="N7" s="167"/>
      <c r="O7" s="167"/>
      <c r="P7" s="30"/>
      <c r="Q7" s="30"/>
      <c r="R7" s="30"/>
    </row>
    <row r="8" spans="1:15" s="22" customFormat="1" ht="24.75" customHeight="1">
      <c r="A8" s="61"/>
      <c r="B8" s="19"/>
      <c r="C8" s="19"/>
      <c r="D8" s="20" t="s">
        <v>146</v>
      </c>
      <c r="E8" s="21">
        <f>E9+E25+E39+E53</f>
        <v>1182.9099999999999</v>
      </c>
      <c r="F8" s="21">
        <f aca="true" t="shared" si="0" ref="F8:O8">F9+F25+F39+F53</f>
        <v>634.22</v>
      </c>
      <c r="G8" s="21">
        <f t="shared" si="0"/>
        <v>634.22</v>
      </c>
      <c r="H8" s="21">
        <f t="shared" si="0"/>
        <v>0</v>
      </c>
      <c r="I8" s="21">
        <f t="shared" si="0"/>
        <v>0</v>
      </c>
      <c r="J8" s="21">
        <f t="shared" si="0"/>
        <v>548.69</v>
      </c>
      <c r="K8" s="21">
        <f t="shared" si="0"/>
        <v>481.99</v>
      </c>
      <c r="L8" s="21">
        <f t="shared" si="0"/>
        <v>0</v>
      </c>
      <c r="M8" s="21">
        <f t="shared" si="0"/>
        <v>8</v>
      </c>
      <c r="N8" s="21">
        <f t="shared" si="0"/>
        <v>58.7</v>
      </c>
      <c r="O8" s="21">
        <f t="shared" si="0"/>
        <v>0</v>
      </c>
    </row>
    <row r="9" spans="1:15" s="18" customFormat="1" ht="24.75" customHeight="1">
      <c r="A9" s="117"/>
      <c r="B9" s="118"/>
      <c r="C9" s="118"/>
      <c r="D9" s="119" t="s">
        <v>147</v>
      </c>
      <c r="E9" s="120">
        <f aca="true" t="shared" si="1" ref="E9:E64">F9+J9</f>
        <v>736.16</v>
      </c>
      <c r="F9" s="120">
        <v>248.96</v>
      </c>
      <c r="G9" s="120">
        <v>248.96</v>
      </c>
      <c r="H9" s="120">
        <v>0</v>
      </c>
      <c r="I9" s="120">
        <v>0</v>
      </c>
      <c r="J9" s="120">
        <f aca="true" t="shared" si="2" ref="J9:J64">K9+L9+M9+N9+O9</f>
        <v>487.2</v>
      </c>
      <c r="K9" s="120">
        <v>436.5</v>
      </c>
      <c r="L9" s="120">
        <v>0</v>
      </c>
      <c r="M9" s="120">
        <v>0</v>
      </c>
      <c r="N9" s="120">
        <v>50.7</v>
      </c>
      <c r="O9" s="120">
        <v>0</v>
      </c>
    </row>
    <row r="10" spans="1:15" ht="24.75" customHeight="1">
      <c r="A10" s="60" t="s">
        <v>19</v>
      </c>
      <c r="B10" s="13"/>
      <c r="C10" s="13"/>
      <c r="D10" s="14" t="s">
        <v>27</v>
      </c>
      <c r="E10" s="15">
        <f t="shared" si="1"/>
        <v>692.87</v>
      </c>
      <c r="F10" s="15">
        <v>205.67</v>
      </c>
      <c r="G10" s="15">
        <v>205.67</v>
      </c>
      <c r="H10" s="15">
        <v>0</v>
      </c>
      <c r="I10" s="15">
        <v>0</v>
      </c>
      <c r="J10" s="15">
        <f t="shared" si="2"/>
        <v>487.2</v>
      </c>
      <c r="K10" s="15">
        <v>436.5</v>
      </c>
      <c r="L10" s="15">
        <v>0</v>
      </c>
      <c r="M10" s="15">
        <v>0</v>
      </c>
      <c r="N10" s="15">
        <v>50.7</v>
      </c>
      <c r="O10" s="15">
        <v>0</v>
      </c>
    </row>
    <row r="11" spans="1:15" ht="24.75" customHeight="1">
      <c r="A11" s="60"/>
      <c r="B11" s="13" t="s">
        <v>137</v>
      </c>
      <c r="C11" s="13"/>
      <c r="D11" s="14" t="s">
        <v>138</v>
      </c>
      <c r="E11" s="15">
        <f t="shared" si="1"/>
        <v>692.87</v>
      </c>
      <c r="F11" s="15">
        <v>205.67</v>
      </c>
      <c r="G11" s="15">
        <v>205.67</v>
      </c>
      <c r="H11" s="15">
        <v>0</v>
      </c>
      <c r="I11" s="15">
        <v>0</v>
      </c>
      <c r="J11" s="15">
        <f t="shared" si="2"/>
        <v>487.2</v>
      </c>
      <c r="K11" s="15">
        <v>436.5</v>
      </c>
      <c r="L11" s="15">
        <v>0</v>
      </c>
      <c r="M11" s="15">
        <v>0</v>
      </c>
      <c r="N11" s="15">
        <v>50.7</v>
      </c>
      <c r="O11" s="15">
        <v>0</v>
      </c>
    </row>
    <row r="12" spans="1:15" ht="24.75" customHeight="1">
      <c r="A12" s="60" t="s">
        <v>28</v>
      </c>
      <c r="B12" s="13" t="s">
        <v>139</v>
      </c>
      <c r="C12" s="13" t="s">
        <v>22</v>
      </c>
      <c r="D12" s="14" t="s">
        <v>140</v>
      </c>
      <c r="E12" s="15">
        <f t="shared" si="1"/>
        <v>205.67</v>
      </c>
      <c r="F12" s="15">
        <v>205.67</v>
      </c>
      <c r="G12" s="15">
        <v>205.67</v>
      </c>
      <c r="H12" s="15">
        <v>0</v>
      </c>
      <c r="I12" s="15">
        <v>0</v>
      </c>
      <c r="J12" s="15">
        <f t="shared" si="2"/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</row>
    <row r="13" spans="1:15" ht="24.75" customHeight="1">
      <c r="A13" s="60" t="s">
        <v>28</v>
      </c>
      <c r="B13" s="13" t="s">
        <v>139</v>
      </c>
      <c r="C13" s="13" t="s">
        <v>20</v>
      </c>
      <c r="D13" s="14" t="s">
        <v>141</v>
      </c>
      <c r="E13" s="15">
        <f t="shared" si="1"/>
        <v>246.2</v>
      </c>
      <c r="F13" s="15">
        <v>0</v>
      </c>
      <c r="G13" s="15">
        <v>0</v>
      </c>
      <c r="H13" s="15">
        <v>0</v>
      </c>
      <c r="I13" s="15">
        <v>0</v>
      </c>
      <c r="J13" s="15">
        <f t="shared" si="2"/>
        <v>246.2</v>
      </c>
      <c r="K13" s="15">
        <v>195.5</v>
      </c>
      <c r="L13" s="15">
        <v>0</v>
      </c>
      <c r="M13" s="15">
        <v>0</v>
      </c>
      <c r="N13" s="15">
        <v>50.7</v>
      </c>
      <c r="O13" s="15">
        <v>0</v>
      </c>
    </row>
    <row r="14" spans="1:15" ht="24.75" customHeight="1">
      <c r="A14" s="60" t="s">
        <v>28</v>
      </c>
      <c r="B14" s="13" t="s">
        <v>139</v>
      </c>
      <c r="C14" s="13" t="s">
        <v>148</v>
      </c>
      <c r="D14" s="14" t="s">
        <v>149</v>
      </c>
      <c r="E14" s="15">
        <f t="shared" si="1"/>
        <v>241</v>
      </c>
      <c r="F14" s="15">
        <v>0</v>
      </c>
      <c r="G14" s="15">
        <v>0</v>
      </c>
      <c r="H14" s="15">
        <v>0</v>
      </c>
      <c r="I14" s="15">
        <v>0</v>
      </c>
      <c r="J14" s="15">
        <f t="shared" si="2"/>
        <v>241</v>
      </c>
      <c r="K14" s="15">
        <v>241</v>
      </c>
      <c r="L14" s="15">
        <v>0</v>
      </c>
      <c r="M14" s="15">
        <v>0</v>
      </c>
      <c r="N14" s="15">
        <v>0</v>
      </c>
      <c r="O14" s="15">
        <v>0</v>
      </c>
    </row>
    <row r="15" spans="1:15" ht="24.75" customHeight="1">
      <c r="A15" s="60" t="s">
        <v>29</v>
      </c>
      <c r="B15" s="13"/>
      <c r="C15" s="13"/>
      <c r="D15" s="14" t="s">
        <v>30</v>
      </c>
      <c r="E15" s="15">
        <f t="shared" si="1"/>
        <v>29.51</v>
      </c>
      <c r="F15" s="15">
        <v>29.51</v>
      </c>
      <c r="G15" s="15">
        <v>29.51</v>
      </c>
      <c r="H15" s="15">
        <v>0</v>
      </c>
      <c r="I15" s="15">
        <v>0</v>
      </c>
      <c r="J15" s="15">
        <f t="shared" si="2"/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</row>
    <row r="16" spans="1:15" ht="24.75" customHeight="1">
      <c r="A16" s="60"/>
      <c r="B16" s="13" t="s">
        <v>21</v>
      </c>
      <c r="C16" s="13"/>
      <c r="D16" s="14" t="s">
        <v>31</v>
      </c>
      <c r="E16" s="15">
        <f t="shared" si="1"/>
        <v>29.51</v>
      </c>
      <c r="F16" s="15">
        <v>29.51</v>
      </c>
      <c r="G16" s="15">
        <v>29.51</v>
      </c>
      <c r="H16" s="15">
        <v>0</v>
      </c>
      <c r="I16" s="15">
        <v>0</v>
      </c>
      <c r="J16" s="15">
        <f t="shared" si="2"/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</row>
    <row r="17" spans="1:15" ht="24.75" customHeight="1">
      <c r="A17" s="60" t="s">
        <v>32</v>
      </c>
      <c r="B17" s="13" t="s">
        <v>33</v>
      </c>
      <c r="C17" s="13" t="s">
        <v>22</v>
      </c>
      <c r="D17" s="14" t="s">
        <v>150</v>
      </c>
      <c r="E17" s="15">
        <f t="shared" si="1"/>
        <v>9.26</v>
      </c>
      <c r="F17" s="15">
        <v>9.26</v>
      </c>
      <c r="G17" s="15">
        <v>9.26</v>
      </c>
      <c r="H17" s="15">
        <v>0</v>
      </c>
      <c r="I17" s="15">
        <v>0</v>
      </c>
      <c r="J17" s="15">
        <f t="shared" si="2"/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</row>
    <row r="18" spans="1:15" ht="24.75" customHeight="1">
      <c r="A18" s="60" t="s">
        <v>32</v>
      </c>
      <c r="B18" s="13" t="s">
        <v>33</v>
      </c>
      <c r="C18" s="13" t="s">
        <v>21</v>
      </c>
      <c r="D18" s="14" t="s">
        <v>34</v>
      </c>
      <c r="E18" s="15">
        <f t="shared" si="1"/>
        <v>20.25</v>
      </c>
      <c r="F18" s="15">
        <v>20.25</v>
      </c>
      <c r="G18" s="15">
        <v>20.25</v>
      </c>
      <c r="H18" s="15">
        <v>0</v>
      </c>
      <c r="I18" s="15">
        <v>0</v>
      </c>
      <c r="J18" s="15">
        <f t="shared" si="2"/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</row>
    <row r="19" spans="1:15" ht="24.75" customHeight="1">
      <c r="A19" s="60" t="s">
        <v>151</v>
      </c>
      <c r="B19" s="13"/>
      <c r="C19" s="13"/>
      <c r="D19" s="14" t="s">
        <v>152</v>
      </c>
      <c r="E19" s="15">
        <f t="shared" si="1"/>
        <v>0.42</v>
      </c>
      <c r="F19" s="15">
        <v>0.42</v>
      </c>
      <c r="G19" s="15">
        <v>0.42</v>
      </c>
      <c r="H19" s="15">
        <v>0</v>
      </c>
      <c r="I19" s="15">
        <v>0</v>
      </c>
      <c r="J19" s="15">
        <f t="shared" si="2"/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</row>
    <row r="20" spans="1:15" ht="24.75" customHeight="1">
      <c r="A20" s="60"/>
      <c r="B20" s="13" t="s">
        <v>153</v>
      </c>
      <c r="C20" s="13"/>
      <c r="D20" s="14" t="s">
        <v>154</v>
      </c>
      <c r="E20" s="15">
        <f t="shared" si="1"/>
        <v>0.42</v>
      </c>
      <c r="F20" s="15">
        <v>0.42</v>
      </c>
      <c r="G20" s="15">
        <v>0.42</v>
      </c>
      <c r="H20" s="15">
        <v>0</v>
      </c>
      <c r="I20" s="15">
        <v>0</v>
      </c>
      <c r="J20" s="15">
        <f t="shared" si="2"/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</row>
    <row r="21" spans="1:15" ht="24.75" customHeight="1">
      <c r="A21" s="60" t="s">
        <v>155</v>
      </c>
      <c r="B21" s="13" t="s">
        <v>156</v>
      </c>
      <c r="C21" s="13" t="s">
        <v>148</v>
      </c>
      <c r="D21" s="14" t="s">
        <v>157</v>
      </c>
      <c r="E21" s="15">
        <f t="shared" si="1"/>
        <v>0.42</v>
      </c>
      <c r="F21" s="15">
        <v>0.42</v>
      </c>
      <c r="G21" s="15">
        <v>0.42</v>
      </c>
      <c r="H21" s="15">
        <v>0</v>
      </c>
      <c r="I21" s="15">
        <v>0</v>
      </c>
      <c r="J21" s="15">
        <f t="shared" si="2"/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</row>
    <row r="22" spans="1:15" ht="24.75" customHeight="1">
      <c r="A22" s="60" t="s">
        <v>35</v>
      </c>
      <c r="B22" s="13"/>
      <c r="C22" s="13"/>
      <c r="D22" s="14" t="s">
        <v>36</v>
      </c>
      <c r="E22" s="15">
        <f t="shared" si="1"/>
        <v>13.36</v>
      </c>
      <c r="F22" s="15">
        <v>13.36</v>
      </c>
      <c r="G22" s="15">
        <v>13.36</v>
      </c>
      <c r="H22" s="15">
        <v>0</v>
      </c>
      <c r="I22" s="15">
        <v>0</v>
      </c>
      <c r="J22" s="15">
        <f t="shared" si="2"/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</row>
    <row r="23" spans="1:15" ht="24.75" customHeight="1">
      <c r="A23" s="60"/>
      <c r="B23" s="13" t="s">
        <v>20</v>
      </c>
      <c r="C23" s="13"/>
      <c r="D23" s="14" t="s">
        <v>37</v>
      </c>
      <c r="E23" s="15">
        <f t="shared" si="1"/>
        <v>13.36</v>
      </c>
      <c r="F23" s="15">
        <v>13.36</v>
      </c>
      <c r="G23" s="15">
        <v>13.36</v>
      </c>
      <c r="H23" s="15">
        <v>0</v>
      </c>
      <c r="I23" s="15">
        <v>0</v>
      </c>
      <c r="J23" s="15">
        <f t="shared" si="2"/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</row>
    <row r="24" spans="1:15" ht="24.75" customHeight="1">
      <c r="A24" s="60" t="s">
        <v>38</v>
      </c>
      <c r="B24" s="13" t="s">
        <v>39</v>
      </c>
      <c r="C24" s="13" t="s">
        <v>22</v>
      </c>
      <c r="D24" s="14" t="s">
        <v>40</v>
      </c>
      <c r="E24" s="15">
        <f t="shared" si="1"/>
        <v>13.36</v>
      </c>
      <c r="F24" s="15">
        <v>13.36</v>
      </c>
      <c r="G24" s="15">
        <v>13.36</v>
      </c>
      <c r="H24" s="15">
        <v>0</v>
      </c>
      <c r="I24" s="15">
        <v>0</v>
      </c>
      <c r="J24" s="15">
        <f t="shared" si="2"/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</row>
    <row r="25" spans="1:15" ht="24.75" customHeight="1">
      <c r="A25" s="117"/>
      <c r="B25" s="118"/>
      <c r="C25" s="118"/>
      <c r="D25" s="119" t="s">
        <v>158</v>
      </c>
      <c r="E25" s="120">
        <f t="shared" si="1"/>
        <v>231.4</v>
      </c>
      <c r="F25" s="120">
        <v>185.11</v>
      </c>
      <c r="G25" s="120">
        <v>185.11</v>
      </c>
      <c r="H25" s="120">
        <v>0</v>
      </c>
      <c r="I25" s="120">
        <v>0</v>
      </c>
      <c r="J25" s="120">
        <f t="shared" si="2"/>
        <v>46.29</v>
      </c>
      <c r="K25" s="120">
        <v>39.39</v>
      </c>
      <c r="L25" s="120">
        <v>0</v>
      </c>
      <c r="M25" s="120">
        <v>0</v>
      </c>
      <c r="N25" s="120">
        <v>6.9</v>
      </c>
      <c r="O25" s="120">
        <v>0</v>
      </c>
    </row>
    <row r="26" spans="1:15" ht="24.75" customHeight="1">
      <c r="A26" s="60" t="s">
        <v>19</v>
      </c>
      <c r="B26" s="13"/>
      <c r="C26" s="13"/>
      <c r="D26" s="14" t="s">
        <v>27</v>
      </c>
      <c r="E26" s="15">
        <f t="shared" si="1"/>
        <v>200.35</v>
      </c>
      <c r="F26" s="15">
        <v>154.06</v>
      </c>
      <c r="G26" s="15">
        <v>154.06</v>
      </c>
      <c r="H26" s="15">
        <v>0</v>
      </c>
      <c r="I26" s="15">
        <v>0</v>
      </c>
      <c r="J26" s="15">
        <f t="shared" si="2"/>
        <v>46.29</v>
      </c>
      <c r="K26" s="15">
        <v>39.39</v>
      </c>
      <c r="L26" s="15">
        <v>0</v>
      </c>
      <c r="M26" s="15">
        <v>0</v>
      </c>
      <c r="N26" s="15">
        <v>6.9</v>
      </c>
      <c r="O26" s="15">
        <v>0</v>
      </c>
    </row>
    <row r="27" spans="1:15" ht="24.75" customHeight="1">
      <c r="A27" s="60"/>
      <c r="B27" s="13" t="s">
        <v>137</v>
      </c>
      <c r="C27" s="13"/>
      <c r="D27" s="14" t="s">
        <v>138</v>
      </c>
      <c r="E27" s="15">
        <f t="shared" si="1"/>
        <v>200.35</v>
      </c>
      <c r="F27" s="15">
        <v>154.06</v>
      </c>
      <c r="G27" s="15">
        <v>154.06</v>
      </c>
      <c r="H27" s="15">
        <v>0</v>
      </c>
      <c r="I27" s="15">
        <v>0</v>
      </c>
      <c r="J27" s="15">
        <f t="shared" si="2"/>
        <v>46.29</v>
      </c>
      <c r="K27" s="15">
        <v>39.39</v>
      </c>
      <c r="L27" s="15">
        <v>0</v>
      </c>
      <c r="M27" s="15">
        <v>0</v>
      </c>
      <c r="N27" s="15">
        <v>6.9</v>
      </c>
      <c r="O27" s="15">
        <v>0</v>
      </c>
    </row>
    <row r="28" spans="1:15" ht="24.75" customHeight="1">
      <c r="A28" s="60" t="s">
        <v>28</v>
      </c>
      <c r="B28" s="13" t="s">
        <v>139</v>
      </c>
      <c r="C28" s="13" t="s">
        <v>159</v>
      </c>
      <c r="D28" s="14" t="s">
        <v>160</v>
      </c>
      <c r="E28" s="15">
        <f t="shared" si="1"/>
        <v>154.06</v>
      </c>
      <c r="F28" s="15">
        <v>154.06</v>
      </c>
      <c r="G28" s="15">
        <v>154.06</v>
      </c>
      <c r="H28" s="15">
        <v>0</v>
      </c>
      <c r="I28" s="15">
        <v>0</v>
      </c>
      <c r="J28" s="15">
        <f t="shared" si="2"/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</row>
    <row r="29" spans="1:15" ht="24.75" customHeight="1">
      <c r="A29" s="60" t="s">
        <v>28</v>
      </c>
      <c r="B29" s="13" t="s">
        <v>139</v>
      </c>
      <c r="C29" s="13" t="s">
        <v>148</v>
      </c>
      <c r="D29" s="14" t="s">
        <v>149</v>
      </c>
      <c r="E29" s="15">
        <f t="shared" si="1"/>
        <v>46.29</v>
      </c>
      <c r="F29" s="15">
        <v>0</v>
      </c>
      <c r="G29" s="15">
        <v>0</v>
      </c>
      <c r="H29" s="15">
        <v>0</v>
      </c>
      <c r="I29" s="15">
        <v>0</v>
      </c>
      <c r="J29" s="15">
        <f t="shared" si="2"/>
        <v>46.29</v>
      </c>
      <c r="K29" s="15">
        <v>39.39</v>
      </c>
      <c r="L29" s="15">
        <v>0</v>
      </c>
      <c r="M29" s="15">
        <v>0</v>
      </c>
      <c r="N29" s="15">
        <v>6.9</v>
      </c>
      <c r="O29" s="15">
        <v>0</v>
      </c>
    </row>
    <row r="30" spans="1:15" ht="24.75" customHeight="1">
      <c r="A30" s="60" t="s">
        <v>29</v>
      </c>
      <c r="B30" s="13"/>
      <c r="C30" s="13"/>
      <c r="D30" s="14" t="s">
        <v>30</v>
      </c>
      <c r="E30" s="15">
        <f t="shared" si="1"/>
        <v>18.38</v>
      </c>
      <c r="F30" s="15">
        <v>18.38</v>
      </c>
      <c r="G30" s="15">
        <v>18.38</v>
      </c>
      <c r="H30" s="15">
        <v>0</v>
      </c>
      <c r="I30" s="15">
        <v>0</v>
      </c>
      <c r="J30" s="15">
        <f t="shared" si="2"/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</row>
    <row r="31" spans="1:15" ht="24.75" customHeight="1">
      <c r="A31" s="60"/>
      <c r="B31" s="13" t="s">
        <v>21</v>
      </c>
      <c r="C31" s="13"/>
      <c r="D31" s="14" t="s">
        <v>31</v>
      </c>
      <c r="E31" s="15">
        <f t="shared" si="1"/>
        <v>18.38</v>
      </c>
      <c r="F31" s="15">
        <v>18.38</v>
      </c>
      <c r="G31" s="15">
        <v>18.38</v>
      </c>
      <c r="H31" s="15">
        <v>0</v>
      </c>
      <c r="I31" s="15">
        <v>0</v>
      </c>
      <c r="J31" s="15">
        <f t="shared" si="2"/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</row>
    <row r="32" spans="1:15" ht="24.75" customHeight="1">
      <c r="A32" s="60" t="s">
        <v>32</v>
      </c>
      <c r="B32" s="13" t="s">
        <v>33</v>
      </c>
      <c r="C32" s="13" t="s">
        <v>21</v>
      </c>
      <c r="D32" s="14" t="s">
        <v>34</v>
      </c>
      <c r="E32" s="15">
        <f t="shared" si="1"/>
        <v>18.38</v>
      </c>
      <c r="F32" s="15">
        <v>18.38</v>
      </c>
      <c r="G32" s="15">
        <v>18.38</v>
      </c>
      <c r="H32" s="15">
        <v>0</v>
      </c>
      <c r="I32" s="15">
        <v>0</v>
      </c>
      <c r="J32" s="15">
        <f t="shared" si="2"/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</row>
    <row r="33" spans="1:15" ht="24.75" customHeight="1">
      <c r="A33" s="60" t="s">
        <v>151</v>
      </c>
      <c r="B33" s="13"/>
      <c r="C33" s="13"/>
      <c r="D33" s="14" t="s">
        <v>152</v>
      </c>
      <c r="E33" s="15">
        <f t="shared" si="1"/>
        <v>0.54</v>
      </c>
      <c r="F33" s="15">
        <v>0.54</v>
      </c>
      <c r="G33" s="15">
        <v>0.54</v>
      </c>
      <c r="H33" s="15">
        <v>0</v>
      </c>
      <c r="I33" s="15">
        <v>0</v>
      </c>
      <c r="J33" s="15">
        <f t="shared" si="2"/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</row>
    <row r="34" spans="1:15" ht="24.75" customHeight="1">
      <c r="A34" s="60"/>
      <c r="B34" s="13" t="s">
        <v>153</v>
      </c>
      <c r="C34" s="13"/>
      <c r="D34" s="14" t="s">
        <v>154</v>
      </c>
      <c r="E34" s="15">
        <f t="shared" si="1"/>
        <v>0.54</v>
      </c>
      <c r="F34" s="15">
        <v>0.54</v>
      </c>
      <c r="G34" s="15">
        <v>0.54</v>
      </c>
      <c r="H34" s="15">
        <v>0</v>
      </c>
      <c r="I34" s="15">
        <v>0</v>
      </c>
      <c r="J34" s="15">
        <f t="shared" si="2"/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</row>
    <row r="35" spans="1:15" ht="24.75" customHeight="1">
      <c r="A35" s="60" t="s">
        <v>155</v>
      </c>
      <c r="B35" s="13" t="s">
        <v>156</v>
      </c>
      <c r="C35" s="13" t="s">
        <v>148</v>
      </c>
      <c r="D35" s="14" t="s">
        <v>157</v>
      </c>
      <c r="E35" s="15">
        <f t="shared" si="1"/>
        <v>0.54</v>
      </c>
      <c r="F35" s="15">
        <v>0.54</v>
      </c>
      <c r="G35" s="15">
        <v>0.54</v>
      </c>
      <c r="H35" s="15">
        <v>0</v>
      </c>
      <c r="I35" s="15">
        <v>0</v>
      </c>
      <c r="J35" s="15">
        <f t="shared" si="2"/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</row>
    <row r="36" spans="1:15" ht="24.75" customHeight="1">
      <c r="A36" s="60" t="s">
        <v>35</v>
      </c>
      <c r="B36" s="13"/>
      <c r="C36" s="13"/>
      <c r="D36" s="14" t="s">
        <v>36</v>
      </c>
      <c r="E36" s="15">
        <f t="shared" si="1"/>
        <v>12.13</v>
      </c>
      <c r="F36" s="15">
        <v>12.13</v>
      </c>
      <c r="G36" s="15">
        <v>12.13</v>
      </c>
      <c r="H36" s="15">
        <v>0</v>
      </c>
      <c r="I36" s="15">
        <v>0</v>
      </c>
      <c r="J36" s="15">
        <f t="shared" si="2"/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</row>
    <row r="37" spans="1:15" ht="24.75" customHeight="1">
      <c r="A37" s="60"/>
      <c r="B37" s="13" t="s">
        <v>20</v>
      </c>
      <c r="C37" s="13"/>
      <c r="D37" s="14" t="s">
        <v>37</v>
      </c>
      <c r="E37" s="15">
        <f t="shared" si="1"/>
        <v>12.13</v>
      </c>
      <c r="F37" s="15">
        <v>12.13</v>
      </c>
      <c r="G37" s="15">
        <v>12.13</v>
      </c>
      <c r="H37" s="15">
        <v>0</v>
      </c>
      <c r="I37" s="15">
        <v>0</v>
      </c>
      <c r="J37" s="15">
        <f t="shared" si="2"/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</row>
    <row r="38" spans="1:15" ht="24.75" customHeight="1">
      <c r="A38" s="60" t="s">
        <v>38</v>
      </c>
      <c r="B38" s="13" t="s">
        <v>39</v>
      </c>
      <c r="C38" s="13" t="s">
        <v>22</v>
      </c>
      <c r="D38" s="14" t="s">
        <v>40</v>
      </c>
      <c r="E38" s="15">
        <f t="shared" si="1"/>
        <v>12.13</v>
      </c>
      <c r="F38" s="15">
        <v>12.13</v>
      </c>
      <c r="G38" s="15">
        <v>12.13</v>
      </c>
      <c r="H38" s="15">
        <v>0</v>
      </c>
      <c r="I38" s="15">
        <v>0</v>
      </c>
      <c r="J38" s="15">
        <f t="shared" si="2"/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</row>
    <row r="39" spans="1:15" ht="24.75" customHeight="1">
      <c r="A39" s="117"/>
      <c r="B39" s="118"/>
      <c r="C39" s="118"/>
      <c r="D39" s="119" t="s">
        <v>161</v>
      </c>
      <c r="E39" s="120">
        <f t="shared" si="1"/>
        <v>115.35000000000001</v>
      </c>
      <c r="F39" s="120">
        <v>100.15</v>
      </c>
      <c r="G39" s="120">
        <v>100.15</v>
      </c>
      <c r="H39" s="120">
        <v>0</v>
      </c>
      <c r="I39" s="120">
        <v>0</v>
      </c>
      <c r="J39" s="120">
        <f t="shared" si="2"/>
        <v>15.2</v>
      </c>
      <c r="K39" s="120">
        <v>6.1</v>
      </c>
      <c r="L39" s="120">
        <v>0</v>
      </c>
      <c r="M39" s="120">
        <v>8</v>
      </c>
      <c r="N39" s="120">
        <v>1.1</v>
      </c>
      <c r="O39" s="120">
        <v>0</v>
      </c>
    </row>
    <row r="40" spans="1:15" ht="24.75" customHeight="1">
      <c r="A40" s="60" t="s">
        <v>19</v>
      </c>
      <c r="B40" s="13"/>
      <c r="C40" s="13"/>
      <c r="D40" s="14" t="s">
        <v>27</v>
      </c>
      <c r="E40" s="15">
        <f t="shared" si="1"/>
        <v>109.55</v>
      </c>
      <c r="F40" s="15">
        <v>94.35</v>
      </c>
      <c r="G40" s="15">
        <v>94.35</v>
      </c>
      <c r="H40" s="15">
        <v>0</v>
      </c>
      <c r="I40" s="15">
        <v>0</v>
      </c>
      <c r="J40" s="15">
        <f t="shared" si="2"/>
        <v>15.2</v>
      </c>
      <c r="K40" s="15">
        <v>6.1</v>
      </c>
      <c r="L40" s="15">
        <v>0</v>
      </c>
      <c r="M40" s="15">
        <v>8</v>
      </c>
      <c r="N40" s="15">
        <v>1.1</v>
      </c>
      <c r="O40" s="15">
        <v>0</v>
      </c>
    </row>
    <row r="41" spans="1:15" ht="24.75" customHeight="1">
      <c r="A41" s="60"/>
      <c r="B41" s="13" t="s">
        <v>137</v>
      </c>
      <c r="C41" s="13"/>
      <c r="D41" s="14" t="s">
        <v>138</v>
      </c>
      <c r="E41" s="15">
        <f t="shared" si="1"/>
        <v>109.55</v>
      </c>
      <c r="F41" s="15">
        <v>94.35</v>
      </c>
      <c r="G41" s="15">
        <v>94.35</v>
      </c>
      <c r="H41" s="15">
        <v>0</v>
      </c>
      <c r="I41" s="15">
        <v>0</v>
      </c>
      <c r="J41" s="15">
        <f t="shared" si="2"/>
        <v>15.2</v>
      </c>
      <c r="K41" s="15">
        <v>6.1</v>
      </c>
      <c r="L41" s="15">
        <v>0</v>
      </c>
      <c r="M41" s="15">
        <v>8</v>
      </c>
      <c r="N41" s="15">
        <v>1.1</v>
      </c>
      <c r="O41" s="15">
        <v>0</v>
      </c>
    </row>
    <row r="42" spans="1:15" ht="24.75" customHeight="1">
      <c r="A42" s="60" t="s">
        <v>28</v>
      </c>
      <c r="B42" s="13" t="s">
        <v>139</v>
      </c>
      <c r="C42" s="13" t="s">
        <v>159</v>
      </c>
      <c r="D42" s="14" t="s">
        <v>160</v>
      </c>
      <c r="E42" s="15">
        <f t="shared" si="1"/>
        <v>94.35</v>
      </c>
      <c r="F42" s="15">
        <v>94.35</v>
      </c>
      <c r="G42" s="15">
        <v>94.35</v>
      </c>
      <c r="H42" s="15">
        <v>0</v>
      </c>
      <c r="I42" s="15">
        <v>0</v>
      </c>
      <c r="J42" s="15">
        <f t="shared" si="2"/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</row>
    <row r="43" spans="1:15" ht="24.75" customHeight="1">
      <c r="A43" s="60" t="s">
        <v>28</v>
      </c>
      <c r="B43" s="13" t="s">
        <v>139</v>
      </c>
      <c r="C43" s="13" t="s">
        <v>148</v>
      </c>
      <c r="D43" s="14" t="s">
        <v>149</v>
      </c>
      <c r="E43" s="15">
        <f t="shared" si="1"/>
        <v>15.2</v>
      </c>
      <c r="F43" s="15">
        <v>0</v>
      </c>
      <c r="G43" s="15">
        <v>0</v>
      </c>
      <c r="H43" s="15">
        <v>0</v>
      </c>
      <c r="I43" s="15">
        <v>0</v>
      </c>
      <c r="J43" s="15">
        <f t="shared" si="2"/>
        <v>15.2</v>
      </c>
      <c r="K43" s="15">
        <v>6.1</v>
      </c>
      <c r="L43" s="15">
        <v>0</v>
      </c>
      <c r="M43" s="15">
        <v>8</v>
      </c>
      <c r="N43" s="15">
        <v>1.1</v>
      </c>
      <c r="O43" s="15">
        <v>0</v>
      </c>
    </row>
    <row r="44" spans="1:15" ht="24.75" customHeight="1">
      <c r="A44" s="60" t="s">
        <v>29</v>
      </c>
      <c r="B44" s="13"/>
      <c r="C44" s="13"/>
      <c r="D44" s="14" t="s">
        <v>30</v>
      </c>
      <c r="E44" s="15">
        <f t="shared" si="1"/>
        <v>3.42</v>
      </c>
      <c r="F44" s="15">
        <v>3.42</v>
      </c>
      <c r="G44" s="15">
        <v>3.42</v>
      </c>
      <c r="H44" s="15">
        <v>0</v>
      </c>
      <c r="I44" s="15">
        <v>0</v>
      </c>
      <c r="J44" s="15">
        <f t="shared" si="2"/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</row>
    <row r="45" spans="1:15" ht="24.75" customHeight="1">
      <c r="A45" s="60"/>
      <c r="B45" s="13" t="s">
        <v>21</v>
      </c>
      <c r="C45" s="13"/>
      <c r="D45" s="14" t="s">
        <v>31</v>
      </c>
      <c r="E45" s="15">
        <f t="shared" si="1"/>
        <v>3.42</v>
      </c>
      <c r="F45" s="15">
        <v>3.42</v>
      </c>
      <c r="G45" s="15">
        <v>3.42</v>
      </c>
      <c r="H45" s="15">
        <v>0</v>
      </c>
      <c r="I45" s="15">
        <v>0</v>
      </c>
      <c r="J45" s="15">
        <f t="shared" si="2"/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24.75" customHeight="1">
      <c r="A46" s="60" t="s">
        <v>32</v>
      </c>
      <c r="B46" s="13" t="s">
        <v>33</v>
      </c>
      <c r="C46" s="13" t="s">
        <v>21</v>
      </c>
      <c r="D46" s="14" t="s">
        <v>34</v>
      </c>
      <c r="E46" s="15">
        <f t="shared" si="1"/>
        <v>3.42</v>
      </c>
      <c r="F46" s="15">
        <v>3.42</v>
      </c>
      <c r="G46" s="15">
        <v>3.42</v>
      </c>
      <c r="H46" s="15">
        <v>0</v>
      </c>
      <c r="I46" s="15">
        <v>0</v>
      </c>
      <c r="J46" s="15">
        <f t="shared" si="2"/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</row>
    <row r="47" spans="1:15" ht="24.75" customHeight="1">
      <c r="A47" s="60" t="s">
        <v>151</v>
      </c>
      <c r="B47" s="13"/>
      <c r="C47" s="13"/>
      <c r="D47" s="14" t="s">
        <v>152</v>
      </c>
      <c r="E47" s="15">
        <f t="shared" si="1"/>
        <v>0.12</v>
      </c>
      <c r="F47" s="15">
        <v>0.12</v>
      </c>
      <c r="G47" s="15">
        <v>0.12</v>
      </c>
      <c r="H47" s="15">
        <v>0</v>
      </c>
      <c r="I47" s="15">
        <v>0</v>
      </c>
      <c r="J47" s="15">
        <f t="shared" si="2"/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</row>
    <row r="48" spans="1:15" ht="24.75" customHeight="1">
      <c r="A48" s="60"/>
      <c r="B48" s="13" t="s">
        <v>153</v>
      </c>
      <c r="C48" s="13"/>
      <c r="D48" s="14" t="s">
        <v>154</v>
      </c>
      <c r="E48" s="15">
        <f t="shared" si="1"/>
        <v>0.12</v>
      </c>
      <c r="F48" s="15">
        <v>0.12</v>
      </c>
      <c r="G48" s="15">
        <v>0.12</v>
      </c>
      <c r="H48" s="15">
        <v>0</v>
      </c>
      <c r="I48" s="15">
        <v>0</v>
      </c>
      <c r="J48" s="15">
        <f t="shared" si="2"/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</row>
    <row r="49" spans="1:15" ht="24.75" customHeight="1">
      <c r="A49" s="60" t="s">
        <v>155</v>
      </c>
      <c r="B49" s="13" t="s">
        <v>156</v>
      </c>
      <c r="C49" s="13" t="s">
        <v>148</v>
      </c>
      <c r="D49" s="14" t="s">
        <v>157</v>
      </c>
      <c r="E49" s="15">
        <f t="shared" si="1"/>
        <v>0.12</v>
      </c>
      <c r="F49" s="15">
        <v>0.12</v>
      </c>
      <c r="G49" s="15">
        <v>0.12</v>
      </c>
      <c r="H49" s="15">
        <v>0</v>
      </c>
      <c r="I49" s="15">
        <v>0</v>
      </c>
      <c r="J49" s="15">
        <f t="shared" si="2"/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24.75" customHeight="1">
      <c r="A50" s="60" t="s">
        <v>35</v>
      </c>
      <c r="B50" s="13"/>
      <c r="C50" s="13"/>
      <c r="D50" s="14" t="s">
        <v>36</v>
      </c>
      <c r="E50" s="15">
        <f t="shared" si="1"/>
        <v>2.26</v>
      </c>
      <c r="F50" s="15">
        <v>2.26</v>
      </c>
      <c r="G50" s="15">
        <v>2.26</v>
      </c>
      <c r="H50" s="15">
        <v>0</v>
      </c>
      <c r="I50" s="15">
        <v>0</v>
      </c>
      <c r="J50" s="15">
        <f t="shared" si="2"/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</row>
    <row r="51" spans="1:15" ht="24.75" customHeight="1">
      <c r="A51" s="60"/>
      <c r="B51" s="13" t="s">
        <v>20</v>
      </c>
      <c r="C51" s="13"/>
      <c r="D51" s="14" t="s">
        <v>37</v>
      </c>
      <c r="E51" s="15">
        <f t="shared" si="1"/>
        <v>2.26</v>
      </c>
      <c r="F51" s="15">
        <v>2.26</v>
      </c>
      <c r="G51" s="15">
        <v>2.26</v>
      </c>
      <c r="H51" s="15">
        <v>0</v>
      </c>
      <c r="I51" s="15">
        <v>0</v>
      </c>
      <c r="J51" s="15">
        <f t="shared" si="2"/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</row>
    <row r="52" spans="1:15" ht="24.75" customHeight="1">
      <c r="A52" s="60" t="s">
        <v>38</v>
      </c>
      <c r="B52" s="13" t="s">
        <v>39</v>
      </c>
      <c r="C52" s="13" t="s">
        <v>22</v>
      </c>
      <c r="D52" s="14" t="s">
        <v>40</v>
      </c>
      <c r="E52" s="15">
        <f t="shared" si="1"/>
        <v>2.26</v>
      </c>
      <c r="F52" s="15">
        <v>2.26</v>
      </c>
      <c r="G52" s="15">
        <v>2.26</v>
      </c>
      <c r="H52" s="15">
        <v>0</v>
      </c>
      <c r="I52" s="15">
        <v>0</v>
      </c>
      <c r="J52" s="15">
        <f t="shared" si="2"/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</row>
    <row r="53" spans="1:15" ht="24.75" customHeight="1">
      <c r="A53" s="117"/>
      <c r="B53" s="118"/>
      <c r="C53" s="118"/>
      <c r="D53" s="119" t="s">
        <v>162</v>
      </c>
      <c r="E53" s="120">
        <f t="shared" si="1"/>
        <v>100</v>
      </c>
      <c r="F53" s="120">
        <v>100</v>
      </c>
      <c r="G53" s="120">
        <v>100</v>
      </c>
      <c r="H53" s="120">
        <v>0</v>
      </c>
      <c r="I53" s="120">
        <v>0</v>
      </c>
      <c r="J53" s="120">
        <f t="shared" si="2"/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</row>
    <row r="54" spans="1:15" ht="24.75" customHeight="1">
      <c r="A54" s="60" t="s">
        <v>19</v>
      </c>
      <c r="B54" s="13"/>
      <c r="C54" s="13"/>
      <c r="D54" s="14" t="s">
        <v>27</v>
      </c>
      <c r="E54" s="15">
        <f t="shared" si="1"/>
        <v>83.3</v>
      </c>
      <c r="F54" s="15">
        <v>83.3</v>
      </c>
      <c r="G54" s="15">
        <v>83.3</v>
      </c>
      <c r="H54" s="15">
        <v>0</v>
      </c>
      <c r="I54" s="15">
        <v>0</v>
      </c>
      <c r="J54" s="15">
        <f t="shared" si="2"/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</row>
    <row r="55" spans="1:15" ht="24.75" customHeight="1">
      <c r="A55" s="60"/>
      <c r="B55" s="13" t="s">
        <v>137</v>
      </c>
      <c r="C55" s="13"/>
      <c r="D55" s="14" t="s">
        <v>138</v>
      </c>
      <c r="E55" s="15">
        <f t="shared" si="1"/>
        <v>68.7</v>
      </c>
      <c r="F55" s="15">
        <v>68.7</v>
      </c>
      <c r="G55" s="15">
        <v>68.7</v>
      </c>
      <c r="H55" s="15">
        <v>0</v>
      </c>
      <c r="I55" s="15">
        <v>0</v>
      </c>
      <c r="J55" s="15">
        <f t="shared" si="2"/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</row>
    <row r="56" spans="1:15" ht="24.75" customHeight="1">
      <c r="A56" s="60" t="s">
        <v>28</v>
      </c>
      <c r="B56" s="13" t="s">
        <v>139</v>
      </c>
      <c r="C56" s="13" t="s">
        <v>148</v>
      </c>
      <c r="D56" s="14" t="s">
        <v>149</v>
      </c>
      <c r="E56" s="15">
        <f t="shared" si="1"/>
        <v>68.7</v>
      </c>
      <c r="F56" s="15">
        <v>68.7</v>
      </c>
      <c r="G56" s="15">
        <v>68.7</v>
      </c>
      <c r="H56" s="15">
        <v>0</v>
      </c>
      <c r="I56" s="15">
        <v>0</v>
      </c>
      <c r="J56" s="15">
        <f t="shared" si="2"/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</row>
    <row r="57" spans="1:15" ht="24.75" customHeight="1">
      <c r="A57" s="60"/>
      <c r="B57" s="13" t="s">
        <v>148</v>
      </c>
      <c r="C57" s="13"/>
      <c r="D57" s="14" t="s">
        <v>163</v>
      </c>
      <c r="E57" s="15">
        <f t="shared" si="1"/>
        <v>14.6</v>
      </c>
      <c r="F57" s="15">
        <v>14.6</v>
      </c>
      <c r="G57" s="15">
        <v>14.6</v>
      </c>
      <c r="H57" s="15">
        <v>0</v>
      </c>
      <c r="I57" s="15">
        <v>0</v>
      </c>
      <c r="J57" s="15">
        <f t="shared" si="2"/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</row>
    <row r="58" spans="1:15" ht="24.75" customHeight="1">
      <c r="A58" s="60" t="s">
        <v>28</v>
      </c>
      <c r="B58" s="13" t="s">
        <v>164</v>
      </c>
      <c r="C58" s="13" t="s">
        <v>148</v>
      </c>
      <c r="D58" s="14" t="s">
        <v>165</v>
      </c>
      <c r="E58" s="15">
        <f t="shared" si="1"/>
        <v>14.6</v>
      </c>
      <c r="F58" s="15">
        <v>14.6</v>
      </c>
      <c r="G58" s="15">
        <v>14.6</v>
      </c>
      <c r="H58" s="15">
        <v>0</v>
      </c>
      <c r="I58" s="15">
        <v>0</v>
      </c>
      <c r="J58" s="15">
        <f t="shared" si="2"/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</row>
    <row r="59" spans="1:15" ht="24.75" customHeight="1">
      <c r="A59" s="60" t="s">
        <v>29</v>
      </c>
      <c r="B59" s="13"/>
      <c r="C59" s="13"/>
      <c r="D59" s="14" t="s">
        <v>30</v>
      </c>
      <c r="E59" s="15">
        <f t="shared" si="1"/>
        <v>9.95</v>
      </c>
      <c r="F59" s="15">
        <v>9.95</v>
      </c>
      <c r="G59" s="15">
        <v>9.95</v>
      </c>
      <c r="H59" s="15">
        <v>0</v>
      </c>
      <c r="I59" s="15">
        <v>0</v>
      </c>
      <c r="J59" s="15">
        <f t="shared" si="2"/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</row>
    <row r="60" spans="1:15" ht="24.75" customHeight="1">
      <c r="A60" s="60"/>
      <c r="B60" s="13" t="s">
        <v>21</v>
      </c>
      <c r="C60" s="13"/>
      <c r="D60" s="14" t="s">
        <v>31</v>
      </c>
      <c r="E60" s="15">
        <f t="shared" si="1"/>
        <v>9.95</v>
      </c>
      <c r="F60" s="15">
        <v>9.95</v>
      </c>
      <c r="G60" s="15">
        <v>9.95</v>
      </c>
      <c r="H60" s="15">
        <v>0</v>
      </c>
      <c r="I60" s="15">
        <v>0</v>
      </c>
      <c r="J60" s="15">
        <f t="shared" si="2"/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</row>
    <row r="61" spans="1:15" ht="24.75" customHeight="1">
      <c r="A61" s="60" t="s">
        <v>32</v>
      </c>
      <c r="B61" s="13" t="s">
        <v>33</v>
      </c>
      <c r="C61" s="13" t="s">
        <v>21</v>
      </c>
      <c r="D61" s="14" t="s">
        <v>34</v>
      </c>
      <c r="E61" s="15">
        <f t="shared" si="1"/>
        <v>9.95</v>
      </c>
      <c r="F61" s="15">
        <v>9.95</v>
      </c>
      <c r="G61" s="15">
        <v>9.95</v>
      </c>
      <c r="H61" s="15">
        <v>0</v>
      </c>
      <c r="I61" s="15">
        <v>0</v>
      </c>
      <c r="J61" s="15">
        <f t="shared" si="2"/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</row>
    <row r="62" spans="1:15" ht="24.75" customHeight="1">
      <c r="A62" s="60" t="s">
        <v>35</v>
      </c>
      <c r="B62" s="13"/>
      <c r="C62" s="13"/>
      <c r="D62" s="14" t="s">
        <v>36</v>
      </c>
      <c r="E62" s="15">
        <f t="shared" si="1"/>
        <v>6.75</v>
      </c>
      <c r="F62" s="15">
        <v>6.75</v>
      </c>
      <c r="G62" s="15">
        <v>6.75</v>
      </c>
      <c r="H62" s="15">
        <v>0</v>
      </c>
      <c r="I62" s="15">
        <v>0</v>
      </c>
      <c r="J62" s="15">
        <f t="shared" si="2"/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</row>
    <row r="63" spans="1:15" ht="24.75" customHeight="1">
      <c r="A63" s="60"/>
      <c r="B63" s="13" t="s">
        <v>20</v>
      </c>
      <c r="C63" s="13"/>
      <c r="D63" s="14" t="s">
        <v>37</v>
      </c>
      <c r="E63" s="15">
        <f t="shared" si="1"/>
        <v>6.75</v>
      </c>
      <c r="F63" s="15">
        <v>6.75</v>
      </c>
      <c r="G63" s="15">
        <v>6.75</v>
      </c>
      <c r="H63" s="15">
        <v>0</v>
      </c>
      <c r="I63" s="15">
        <v>0</v>
      </c>
      <c r="J63" s="15">
        <f t="shared" si="2"/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</row>
    <row r="64" spans="1:15" ht="24.75" customHeight="1">
      <c r="A64" s="60" t="s">
        <v>38</v>
      </c>
      <c r="B64" s="13" t="s">
        <v>39</v>
      </c>
      <c r="C64" s="13" t="s">
        <v>22</v>
      </c>
      <c r="D64" s="14" t="s">
        <v>40</v>
      </c>
      <c r="E64" s="15">
        <f t="shared" si="1"/>
        <v>6.75</v>
      </c>
      <c r="F64" s="15">
        <v>6.75</v>
      </c>
      <c r="G64" s="15">
        <v>6.75</v>
      </c>
      <c r="H64" s="15">
        <v>0</v>
      </c>
      <c r="I64" s="15">
        <v>0</v>
      </c>
      <c r="J64" s="15">
        <f t="shared" si="2"/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</row>
  </sheetData>
  <mergeCells count="16">
    <mergeCell ref="A2:O2"/>
    <mergeCell ref="E5:E7"/>
    <mergeCell ref="F6:F7"/>
    <mergeCell ref="G6:G7"/>
    <mergeCell ref="A4:A7"/>
    <mergeCell ref="B4:B7"/>
    <mergeCell ref="C4:C7"/>
    <mergeCell ref="D4:D7"/>
    <mergeCell ref="I6:I7"/>
    <mergeCell ref="J6:J7"/>
    <mergeCell ref="O6:O7"/>
    <mergeCell ref="L6:L7"/>
    <mergeCell ref="K6:K7"/>
    <mergeCell ref="H6:H7"/>
    <mergeCell ref="M6:M7"/>
    <mergeCell ref="N6:N7"/>
  </mergeCells>
  <printOptions/>
  <pageMargins left="0.75" right="0.18" top="1" bottom="0.79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8"/>
  <sheetViews>
    <sheetView showZeros="0" workbookViewId="0" topLeftCell="A1">
      <selection activeCell="I14" sqref="I14"/>
    </sheetView>
  </sheetViews>
  <sheetFormatPr defaultColWidth="6.875" defaultRowHeight="14.25"/>
  <cols>
    <col min="1" max="1" width="3.375" style="0" customWidth="1"/>
    <col min="2" max="2" width="3.875" style="0" customWidth="1"/>
    <col min="3" max="3" width="2.875" style="0" customWidth="1"/>
    <col min="4" max="4" width="18.50390625" style="0" customWidth="1"/>
    <col min="5" max="5" width="7.50390625" style="39" customWidth="1"/>
    <col min="6" max="6" width="7.625" style="39" customWidth="1"/>
    <col min="7" max="8" width="6.875" style="39" customWidth="1"/>
    <col min="9" max="9" width="5.375" style="39" customWidth="1"/>
    <col min="10" max="10" width="7.125" style="39" customWidth="1"/>
    <col min="11" max="11" width="6.875" style="39" customWidth="1"/>
    <col min="12" max="12" width="7.125" style="39" customWidth="1"/>
    <col min="13" max="13" width="7.375" style="39" customWidth="1"/>
    <col min="14" max="14" width="5.875" style="39" customWidth="1"/>
    <col min="15" max="15" width="5.625" style="39" customWidth="1"/>
    <col min="16" max="16" width="5.875" style="39" customWidth="1"/>
    <col min="17" max="17" width="6.875" style="39" customWidth="1"/>
    <col min="18" max="18" width="5.00390625" style="39" customWidth="1"/>
    <col min="19" max="19" width="5.50390625" style="39" customWidth="1"/>
    <col min="20" max="254" width="6.875" style="0" customWidth="1"/>
  </cols>
  <sheetData>
    <row r="1" ht="12.75" customHeight="1">
      <c r="A1" s="1"/>
    </row>
    <row r="2" spans="1:19" ht="28.5" customHeight="1">
      <c r="A2" s="2" t="s">
        <v>41</v>
      </c>
      <c r="B2" s="3"/>
      <c r="C2" s="3"/>
      <c r="D2" s="3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14.25" customHeight="1">
      <c r="A3" s="27"/>
      <c r="B3" s="27"/>
      <c r="C3" s="27"/>
      <c r="D3" s="27"/>
      <c r="S3" s="47" t="s">
        <v>2</v>
      </c>
    </row>
    <row r="4" spans="1:19" ht="21.75" customHeight="1">
      <c r="A4" s="172" t="s">
        <v>3</v>
      </c>
      <c r="B4" s="172" t="s">
        <v>4</v>
      </c>
      <c r="C4" s="172" t="s">
        <v>5</v>
      </c>
      <c r="D4" s="172" t="s">
        <v>42</v>
      </c>
      <c r="E4" s="171" t="s">
        <v>9</v>
      </c>
      <c r="F4" s="53" t="s">
        <v>43</v>
      </c>
      <c r="G4" s="54"/>
      <c r="H4" s="54"/>
      <c r="I4" s="54"/>
      <c r="J4" s="54"/>
      <c r="K4" s="54"/>
      <c r="L4" s="54"/>
      <c r="M4" s="54" t="s">
        <v>44</v>
      </c>
      <c r="N4" s="54"/>
      <c r="O4" s="54"/>
      <c r="P4" s="54"/>
      <c r="Q4" s="54"/>
      <c r="R4" s="54"/>
      <c r="S4" s="54"/>
    </row>
    <row r="5" spans="1:19" ht="21.75" customHeight="1">
      <c r="A5" s="172"/>
      <c r="B5" s="172"/>
      <c r="C5" s="172"/>
      <c r="D5" s="172"/>
      <c r="E5" s="171"/>
      <c r="F5" s="55" t="s">
        <v>17</v>
      </c>
      <c r="G5" s="42" t="s">
        <v>45</v>
      </c>
      <c r="H5" s="42" t="s">
        <v>46</v>
      </c>
      <c r="I5" s="42" t="s">
        <v>47</v>
      </c>
      <c r="J5" s="42" t="s">
        <v>48</v>
      </c>
      <c r="K5" s="42" t="s">
        <v>49</v>
      </c>
      <c r="L5" s="42" t="s">
        <v>50</v>
      </c>
      <c r="M5" s="42" t="s">
        <v>17</v>
      </c>
      <c r="N5" s="42" t="s">
        <v>51</v>
      </c>
      <c r="O5" s="42" t="s">
        <v>52</v>
      </c>
      <c r="P5" s="42" t="s">
        <v>53</v>
      </c>
      <c r="Q5" s="42" t="s">
        <v>54</v>
      </c>
      <c r="R5" s="42" t="s">
        <v>55</v>
      </c>
      <c r="S5" s="42" t="s">
        <v>56</v>
      </c>
    </row>
    <row r="6" spans="1:19" s="22" customFormat="1" ht="24.75" customHeight="1">
      <c r="A6" s="36"/>
      <c r="B6" s="36"/>
      <c r="C6" s="37"/>
      <c r="D6" s="38" t="s">
        <v>166</v>
      </c>
      <c r="E6" s="44">
        <f>E7+E21+E34+E47</f>
        <v>465.64000000000004</v>
      </c>
      <c r="F6" s="44">
        <f aca="true" t="shared" si="0" ref="F6:S6">F7+F21+F34+F47</f>
        <v>399.08000000000004</v>
      </c>
      <c r="G6" s="44">
        <f t="shared" si="0"/>
        <v>136.89</v>
      </c>
      <c r="H6" s="44">
        <f t="shared" si="0"/>
        <v>81.91000000000001</v>
      </c>
      <c r="I6" s="44">
        <f t="shared" si="0"/>
        <v>6.91</v>
      </c>
      <c r="J6" s="44">
        <f t="shared" si="0"/>
        <v>94.36999999999999</v>
      </c>
      <c r="K6" s="44">
        <f t="shared" si="0"/>
        <v>57.980000000000004</v>
      </c>
      <c r="L6" s="44">
        <f t="shared" si="0"/>
        <v>21.02</v>
      </c>
      <c r="M6" s="44">
        <f t="shared" si="0"/>
        <v>66.56</v>
      </c>
      <c r="N6" s="44">
        <f t="shared" si="0"/>
        <v>9.26</v>
      </c>
      <c r="O6" s="44">
        <f t="shared" si="0"/>
        <v>1.08</v>
      </c>
      <c r="P6" s="44">
        <f t="shared" si="0"/>
        <v>0</v>
      </c>
      <c r="Q6" s="44">
        <f t="shared" si="0"/>
        <v>34.5</v>
      </c>
      <c r="R6" s="44">
        <f t="shared" si="0"/>
        <v>0</v>
      </c>
      <c r="S6" s="44">
        <f t="shared" si="0"/>
        <v>21.72</v>
      </c>
    </row>
    <row r="7" spans="1:19" s="18" customFormat="1" ht="24.75" customHeight="1">
      <c r="A7" s="121"/>
      <c r="B7" s="121"/>
      <c r="C7" s="122"/>
      <c r="D7" s="123" t="s">
        <v>147</v>
      </c>
      <c r="E7" s="124">
        <v>183.97</v>
      </c>
      <c r="F7" s="124">
        <v>152.69</v>
      </c>
      <c r="G7" s="124">
        <v>52.66</v>
      </c>
      <c r="H7" s="124">
        <v>25.38</v>
      </c>
      <c r="I7" s="124">
        <v>2.32</v>
      </c>
      <c r="J7" s="124">
        <v>36.23</v>
      </c>
      <c r="K7" s="125">
        <v>25.98</v>
      </c>
      <c r="L7" s="126">
        <v>10.12</v>
      </c>
      <c r="M7" s="124">
        <v>31.28</v>
      </c>
      <c r="N7" s="125">
        <v>9.26</v>
      </c>
      <c r="O7" s="124">
        <v>0.42</v>
      </c>
      <c r="P7" s="124">
        <v>0</v>
      </c>
      <c r="Q7" s="124">
        <v>13.36</v>
      </c>
      <c r="R7" s="124">
        <v>0</v>
      </c>
      <c r="S7" s="124">
        <v>8.24</v>
      </c>
    </row>
    <row r="8" spans="1:19" ht="24.75" customHeight="1">
      <c r="A8" s="32" t="s">
        <v>19</v>
      </c>
      <c r="B8" s="32"/>
      <c r="C8" s="33"/>
      <c r="D8" s="34" t="s">
        <v>27</v>
      </c>
      <c r="E8" s="43">
        <v>140.68</v>
      </c>
      <c r="F8" s="43">
        <v>132.44</v>
      </c>
      <c r="G8" s="43">
        <v>52.66</v>
      </c>
      <c r="H8" s="43">
        <v>25.38</v>
      </c>
      <c r="I8" s="43">
        <v>2.32</v>
      </c>
      <c r="J8" s="43">
        <v>15.98</v>
      </c>
      <c r="K8" s="56">
        <v>25.98</v>
      </c>
      <c r="L8" s="57">
        <v>10.12</v>
      </c>
      <c r="M8" s="43">
        <v>8.24</v>
      </c>
      <c r="N8" s="56">
        <v>0</v>
      </c>
      <c r="O8" s="43">
        <v>0</v>
      </c>
      <c r="P8" s="43">
        <v>0</v>
      </c>
      <c r="Q8" s="43">
        <v>0</v>
      </c>
      <c r="R8" s="43">
        <v>0</v>
      </c>
      <c r="S8" s="43">
        <v>8.24</v>
      </c>
    </row>
    <row r="9" spans="1:19" ht="24.75" customHeight="1">
      <c r="A9" s="32"/>
      <c r="B9" s="32" t="s">
        <v>137</v>
      </c>
      <c r="C9" s="33"/>
      <c r="D9" s="34" t="s">
        <v>138</v>
      </c>
      <c r="E9" s="43">
        <v>140.68</v>
      </c>
      <c r="F9" s="43">
        <v>132.44</v>
      </c>
      <c r="G9" s="43">
        <v>52.66</v>
      </c>
      <c r="H9" s="43">
        <v>25.38</v>
      </c>
      <c r="I9" s="43">
        <v>2.32</v>
      </c>
      <c r="J9" s="43">
        <v>15.98</v>
      </c>
      <c r="K9" s="56">
        <v>25.98</v>
      </c>
      <c r="L9" s="57">
        <v>10.12</v>
      </c>
      <c r="M9" s="43">
        <v>8.24</v>
      </c>
      <c r="N9" s="56">
        <v>0</v>
      </c>
      <c r="O9" s="43">
        <v>0</v>
      </c>
      <c r="P9" s="43">
        <v>0</v>
      </c>
      <c r="Q9" s="43">
        <v>0</v>
      </c>
      <c r="R9" s="43">
        <v>0</v>
      </c>
      <c r="S9" s="43">
        <v>8.24</v>
      </c>
    </row>
    <row r="10" spans="1:19" ht="24.75" customHeight="1">
      <c r="A10" s="32" t="s">
        <v>28</v>
      </c>
      <c r="B10" s="32" t="s">
        <v>139</v>
      </c>
      <c r="C10" s="33" t="s">
        <v>22</v>
      </c>
      <c r="D10" s="34" t="s">
        <v>140</v>
      </c>
      <c r="E10" s="43">
        <v>140.68</v>
      </c>
      <c r="F10" s="43">
        <v>132.44</v>
      </c>
      <c r="G10" s="43">
        <v>52.66</v>
      </c>
      <c r="H10" s="43">
        <v>25.38</v>
      </c>
      <c r="I10" s="43">
        <v>2.32</v>
      </c>
      <c r="J10" s="43">
        <v>15.98</v>
      </c>
      <c r="K10" s="56">
        <v>25.98</v>
      </c>
      <c r="L10" s="57">
        <v>10.12</v>
      </c>
      <c r="M10" s="43">
        <v>8.24</v>
      </c>
      <c r="N10" s="56">
        <v>0</v>
      </c>
      <c r="O10" s="43">
        <v>0</v>
      </c>
      <c r="P10" s="43">
        <v>0</v>
      </c>
      <c r="Q10" s="43">
        <v>0</v>
      </c>
      <c r="R10" s="43">
        <v>0</v>
      </c>
      <c r="S10" s="43">
        <v>8.24</v>
      </c>
    </row>
    <row r="11" spans="1:19" ht="24.75" customHeight="1">
      <c r="A11" s="32" t="s">
        <v>29</v>
      </c>
      <c r="B11" s="32"/>
      <c r="C11" s="33"/>
      <c r="D11" s="34" t="s">
        <v>30</v>
      </c>
      <c r="E11" s="43">
        <v>29.51</v>
      </c>
      <c r="F11" s="43">
        <v>20.25</v>
      </c>
      <c r="G11" s="43">
        <v>0</v>
      </c>
      <c r="H11" s="43">
        <v>0</v>
      </c>
      <c r="I11" s="43">
        <v>0</v>
      </c>
      <c r="J11" s="43">
        <v>20.25</v>
      </c>
      <c r="K11" s="56">
        <v>0</v>
      </c>
      <c r="L11" s="57">
        <v>0</v>
      </c>
      <c r="M11" s="43">
        <v>9.26</v>
      </c>
      <c r="N11" s="56">
        <v>9.26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</row>
    <row r="12" spans="1:19" ht="24.75" customHeight="1">
      <c r="A12" s="32"/>
      <c r="B12" s="32" t="s">
        <v>21</v>
      </c>
      <c r="C12" s="33"/>
      <c r="D12" s="34" t="s">
        <v>31</v>
      </c>
      <c r="E12" s="43">
        <v>29.51</v>
      </c>
      <c r="F12" s="43">
        <v>20.25</v>
      </c>
      <c r="G12" s="43">
        <v>0</v>
      </c>
      <c r="H12" s="43">
        <v>0</v>
      </c>
      <c r="I12" s="43">
        <v>0</v>
      </c>
      <c r="J12" s="43">
        <v>20.25</v>
      </c>
      <c r="K12" s="56">
        <v>0</v>
      </c>
      <c r="L12" s="57">
        <v>0</v>
      </c>
      <c r="M12" s="43">
        <v>9.26</v>
      </c>
      <c r="N12" s="56">
        <v>9.26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</row>
    <row r="13" spans="1:19" ht="24.75" customHeight="1">
      <c r="A13" s="32" t="s">
        <v>32</v>
      </c>
      <c r="B13" s="32" t="s">
        <v>33</v>
      </c>
      <c r="C13" s="33" t="s">
        <v>22</v>
      </c>
      <c r="D13" s="34" t="s">
        <v>150</v>
      </c>
      <c r="E13" s="43">
        <v>9.26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56">
        <v>0</v>
      </c>
      <c r="L13" s="57">
        <v>0</v>
      </c>
      <c r="M13" s="43">
        <v>9.26</v>
      </c>
      <c r="N13" s="56">
        <v>9.26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</row>
    <row r="14" spans="1:19" ht="24.75" customHeight="1">
      <c r="A14" s="32" t="s">
        <v>32</v>
      </c>
      <c r="B14" s="32" t="s">
        <v>33</v>
      </c>
      <c r="C14" s="33" t="s">
        <v>21</v>
      </c>
      <c r="D14" s="34" t="s">
        <v>34</v>
      </c>
      <c r="E14" s="43">
        <v>20.25</v>
      </c>
      <c r="F14" s="43">
        <v>20.25</v>
      </c>
      <c r="G14" s="43">
        <v>0</v>
      </c>
      <c r="H14" s="43">
        <v>0</v>
      </c>
      <c r="I14" s="43">
        <v>0</v>
      </c>
      <c r="J14" s="43">
        <v>20.25</v>
      </c>
      <c r="K14" s="56">
        <v>0</v>
      </c>
      <c r="L14" s="57">
        <v>0</v>
      </c>
      <c r="M14" s="43">
        <v>0</v>
      </c>
      <c r="N14" s="56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</row>
    <row r="15" spans="1:19" ht="24.75" customHeight="1">
      <c r="A15" s="32" t="s">
        <v>151</v>
      </c>
      <c r="B15" s="32"/>
      <c r="C15" s="33"/>
      <c r="D15" s="34" t="s">
        <v>152</v>
      </c>
      <c r="E15" s="43">
        <v>0.42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56">
        <v>0</v>
      </c>
      <c r="L15" s="57">
        <v>0</v>
      </c>
      <c r="M15" s="43">
        <v>0.42</v>
      </c>
      <c r="N15" s="56">
        <v>0</v>
      </c>
      <c r="O15" s="43">
        <v>0.42</v>
      </c>
      <c r="P15" s="43">
        <v>0</v>
      </c>
      <c r="Q15" s="43">
        <v>0</v>
      </c>
      <c r="R15" s="43">
        <v>0</v>
      </c>
      <c r="S15" s="43">
        <v>0</v>
      </c>
    </row>
    <row r="16" spans="1:19" ht="24.75" customHeight="1">
      <c r="A16" s="32"/>
      <c r="B16" s="32" t="s">
        <v>153</v>
      </c>
      <c r="C16" s="33"/>
      <c r="D16" s="34" t="s">
        <v>154</v>
      </c>
      <c r="E16" s="43">
        <v>0.42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56">
        <v>0</v>
      </c>
      <c r="L16" s="57">
        <v>0</v>
      </c>
      <c r="M16" s="43">
        <v>0.42</v>
      </c>
      <c r="N16" s="56">
        <v>0</v>
      </c>
      <c r="O16" s="43">
        <v>0.42</v>
      </c>
      <c r="P16" s="43">
        <v>0</v>
      </c>
      <c r="Q16" s="43">
        <v>0</v>
      </c>
      <c r="R16" s="43">
        <v>0</v>
      </c>
      <c r="S16" s="43">
        <v>0</v>
      </c>
    </row>
    <row r="17" spans="1:19" ht="24.75" customHeight="1">
      <c r="A17" s="32" t="s">
        <v>155</v>
      </c>
      <c r="B17" s="32" t="s">
        <v>156</v>
      </c>
      <c r="C17" s="33" t="s">
        <v>148</v>
      </c>
      <c r="D17" s="34" t="s">
        <v>157</v>
      </c>
      <c r="E17" s="43">
        <v>0.42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56">
        <v>0</v>
      </c>
      <c r="L17" s="57">
        <v>0</v>
      </c>
      <c r="M17" s="43">
        <v>0.42</v>
      </c>
      <c r="N17" s="56">
        <v>0</v>
      </c>
      <c r="O17" s="43">
        <v>0.42</v>
      </c>
      <c r="P17" s="43">
        <v>0</v>
      </c>
      <c r="Q17" s="43">
        <v>0</v>
      </c>
      <c r="R17" s="43">
        <v>0</v>
      </c>
      <c r="S17" s="43">
        <v>0</v>
      </c>
    </row>
    <row r="18" spans="1:19" ht="24.75" customHeight="1">
      <c r="A18" s="32" t="s">
        <v>35</v>
      </c>
      <c r="B18" s="32"/>
      <c r="C18" s="33"/>
      <c r="D18" s="34" t="s">
        <v>36</v>
      </c>
      <c r="E18" s="43">
        <v>13.36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56">
        <v>0</v>
      </c>
      <c r="L18" s="57">
        <v>0</v>
      </c>
      <c r="M18" s="43">
        <v>13.36</v>
      </c>
      <c r="N18" s="56">
        <v>0</v>
      </c>
      <c r="O18" s="43">
        <v>0</v>
      </c>
      <c r="P18" s="43">
        <v>0</v>
      </c>
      <c r="Q18" s="43">
        <v>13.36</v>
      </c>
      <c r="R18" s="43">
        <v>0</v>
      </c>
      <c r="S18" s="43">
        <v>0</v>
      </c>
    </row>
    <row r="19" spans="1:19" ht="24.75" customHeight="1">
      <c r="A19" s="32"/>
      <c r="B19" s="32" t="s">
        <v>20</v>
      </c>
      <c r="C19" s="33"/>
      <c r="D19" s="34" t="s">
        <v>37</v>
      </c>
      <c r="E19" s="43">
        <v>13.36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56">
        <v>0</v>
      </c>
      <c r="L19" s="57">
        <v>0</v>
      </c>
      <c r="M19" s="43">
        <v>13.36</v>
      </c>
      <c r="N19" s="56">
        <v>0</v>
      </c>
      <c r="O19" s="43">
        <v>0</v>
      </c>
      <c r="P19" s="43">
        <v>0</v>
      </c>
      <c r="Q19" s="43">
        <v>13.36</v>
      </c>
      <c r="R19" s="43">
        <v>0</v>
      </c>
      <c r="S19" s="43">
        <v>0</v>
      </c>
    </row>
    <row r="20" spans="1:19" ht="24.75" customHeight="1">
      <c r="A20" s="32" t="s">
        <v>38</v>
      </c>
      <c r="B20" s="32" t="s">
        <v>39</v>
      </c>
      <c r="C20" s="33" t="s">
        <v>22</v>
      </c>
      <c r="D20" s="34" t="s">
        <v>40</v>
      </c>
      <c r="E20" s="43">
        <v>13.36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56">
        <v>0</v>
      </c>
      <c r="L20" s="57">
        <v>0</v>
      </c>
      <c r="M20" s="43">
        <v>13.36</v>
      </c>
      <c r="N20" s="56">
        <v>0</v>
      </c>
      <c r="O20" s="43">
        <v>0</v>
      </c>
      <c r="P20" s="43">
        <v>0</v>
      </c>
      <c r="Q20" s="43">
        <v>13.36</v>
      </c>
      <c r="R20" s="43">
        <v>0</v>
      </c>
      <c r="S20" s="43">
        <v>0</v>
      </c>
    </row>
    <row r="21" spans="1:19" ht="24.75" customHeight="1">
      <c r="A21" s="121"/>
      <c r="B21" s="121"/>
      <c r="C21" s="122"/>
      <c r="D21" s="123" t="s">
        <v>158</v>
      </c>
      <c r="E21" s="124">
        <v>152.38</v>
      </c>
      <c r="F21" s="124">
        <v>133.27</v>
      </c>
      <c r="G21" s="124">
        <v>47.37</v>
      </c>
      <c r="H21" s="124">
        <v>45.63</v>
      </c>
      <c r="I21" s="124">
        <v>3.86</v>
      </c>
      <c r="J21" s="124">
        <v>27.22</v>
      </c>
      <c r="K21" s="125">
        <v>0</v>
      </c>
      <c r="L21" s="126">
        <v>9.19</v>
      </c>
      <c r="M21" s="124">
        <v>19.11</v>
      </c>
      <c r="N21" s="125">
        <v>0</v>
      </c>
      <c r="O21" s="124">
        <v>0.54</v>
      </c>
      <c r="P21" s="124">
        <v>0</v>
      </c>
      <c r="Q21" s="124">
        <v>12.13</v>
      </c>
      <c r="R21" s="124">
        <v>0</v>
      </c>
      <c r="S21" s="124">
        <v>6.44</v>
      </c>
    </row>
    <row r="22" spans="1:19" ht="24.75" customHeight="1">
      <c r="A22" s="32" t="s">
        <v>19</v>
      </c>
      <c r="B22" s="32"/>
      <c r="C22" s="33"/>
      <c r="D22" s="34" t="s">
        <v>27</v>
      </c>
      <c r="E22" s="43">
        <v>121.33</v>
      </c>
      <c r="F22" s="43">
        <v>114.89</v>
      </c>
      <c r="G22" s="43">
        <v>47.37</v>
      </c>
      <c r="H22" s="43">
        <v>45.63</v>
      </c>
      <c r="I22" s="43">
        <v>3.86</v>
      </c>
      <c r="J22" s="43">
        <v>8.84</v>
      </c>
      <c r="K22" s="56">
        <v>0</v>
      </c>
      <c r="L22" s="57">
        <v>9.19</v>
      </c>
      <c r="M22" s="43">
        <v>6.44</v>
      </c>
      <c r="N22" s="56">
        <v>0</v>
      </c>
      <c r="O22" s="43">
        <v>0</v>
      </c>
      <c r="P22" s="43">
        <v>0</v>
      </c>
      <c r="Q22" s="43">
        <v>0</v>
      </c>
      <c r="R22" s="43">
        <v>0</v>
      </c>
      <c r="S22" s="43">
        <v>6.44</v>
      </c>
    </row>
    <row r="23" spans="1:19" ht="24.75" customHeight="1">
      <c r="A23" s="32"/>
      <c r="B23" s="32" t="s">
        <v>137</v>
      </c>
      <c r="C23" s="33"/>
      <c r="D23" s="34" t="s">
        <v>138</v>
      </c>
      <c r="E23" s="43">
        <v>121.33</v>
      </c>
      <c r="F23" s="43">
        <v>114.89</v>
      </c>
      <c r="G23" s="43">
        <v>47.37</v>
      </c>
      <c r="H23" s="43">
        <v>45.63</v>
      </c>
      <c r="I23" s="43">
        <v>3.86</v>
      </c>
      <c r="J23" s="43">
        <v>8.84</v>
      </c>
      <c r="K23" s="56">
        <v>0</v>
      </c>
      <c r="L23" s="57">
        <v>9.19</v>
      </c>
      <c r="M23" s="43">
        <v>6.44</v>
      </c>
      <c r="N23" s="56">
        <v>0</v>
      </c>
      <c r="O23" s="43">
        <v>0</v>
      </c>
      <c r="P23" s="43">
        <v>0</v>
      </c>
      <c r="Q23" s="43">
        <v>0</v>
      </c>
      <c r="R23" s="43">
        <v>0</v>
      </c>
      <c r="S23" s="43">
        <v>6.44</v>
      </c>
    </row>
    <row r="24" spans="1:19" ht="24.75" customHeight="1">
      <c r="A24" s="32" t="s">
        <v>28</v>
      </c>
      <c r="B24" s="32" t="s">
        <v>139</v>
      </c>
      <c r="C24" s="33" t="s">
        <v>159</v>
      </c>
      <c r="D24" s="34" t="s">
        <v>160</v>
      </c>
      <c r="E24" s="43">
        <v>121.33</v>
      </c>
      <c r="F24" s="43">
        <v>114.89</v>
      </c>
      <c r="G24" s="43">
        <v>47.37</v>
      </c>
      <c r="H24" s="43">
        <v>45.63</v>
      </c>
      <c r="I24" s="43">
        <v>3.86</v>
      </c>
      <c r="J24" s="43">
        <v>8.84</v>
      </c>
      <c r="K24" s="56">
        <v>0</v>
      </c>
      <c r="L24" s="57">
        <v>9.19</v>
      </c>
      <c r="M24" s="43">
        <v>6.44</v>
      </c>
      <c r="N24" s="56">
        <v>0</v>
      </c>
      <c r="O24" s="43">
        <v>0</v>
      </c>
      <c r="P24" s="43">
        <v>0</v>
      </c>
      <c r="Q24" s="43">
        <v>0</v>
      </c>
      <c r="R24" s="43">
        <v>0</v>
      </c>
      <c r="S24" s="43">
        <v>6.44</v>
      </c>
    </row>
    <row r="25" spans="1:19" ht="24.75" customHeight="1">
      <c r="A25" s="32" t="s">
        <v>29</v>
      </c>
      <c r="B25" s="32"/>
      <c r="C25" s="33"/>
      <c r="D25" s="34" t="s">
        <v>30</v>
      </c>
      <c r="E25" s="43">
        <v>18.38</v>
      </c>
      <c r="F25" s="43">
        <v>18.38</v>
      </c>
      <c r="G25" s="43">
        <v>0</v>
      </c>
      <c r="H25" s="43">
        <v>0</v>
      </c>
      <c r="I25" s="43">
        <v>0</v>
      </c>
      <c r="J25" s="43">
        <v>18.38</v>
      </c>
      <c r="K25" s="56">
        <v>0</v>
      </c>
      <c r="L25" s="57">
        <v>0</v>
      </c>
      <c r="M25" s="43">
        <v>0</v>
      </c>
      <c r="N25" s="56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</row>
    <row r="26" spans="1:19" ht="24.75" customHeight="1">
      <c r="A26" s="32"/>
      <c r="B26" s="32" t="s">
        <v>21</v>
      </c>
      <c r="C26" s="33"/>
      <c r="D26" s="34" t="s">
        <v>31</v>
      </c>
      <c r="E26" s="43">
        <v>18.38</v>
      </c>
      <c r="F26" s="43">
        <v>18.38</v>
      </c>
      <c r="G26" s="43">
        <v>0</v>
      </c>
      <c r="H26" s="43">
        <v>0</v>
      </c>
      <c r="I26" s="43">
        <v>0</v>
      </c>
      <c r="J26" s="43">
        <v>18.38</v>
      </c>
      <c r="K26" s="56">
        <v>0</v>
      </c>
      <c r="L26" s="57">
        <v>0</v>
      </c>
      <c r="M26" s="43">
        <v>0</v>
      </c>
      <c r="N26" s="56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</row>
    <row r="27" spans="1:19" ht="24.75" customHeight="1">
      <c r="A27" s="32" t="s">
        <v>32</v>
      </c>
      <c r="B27" s="32" t="s">
        <v>33</v>
      </c>
      <c r="C27" s="33" t="s">
        <v>21</v>
      </c>
      <c r="D27" s="34" t="s">
        <v>34</v>
      </c>
      <c r="E27" s="43">
        <v>18.38</v>
      </c>
      <c r="F27" s="43">
        <v>18.38</v>
      </c>
      <c r="G27" s="43">
        <v>0</v>
      </c>
      <c r="H27" s="43">
        <v>0</v>
      </c>
      <c r="I27" s="43">
        <v>0</v>
      </c>
      <c r="J27" s="43">
        <v>18.38</v>
      </c>
      <c r="K27" s="56">
        <v>0</v>
      </c>
      <c r="L27" s="57">
        <v>0</v>
      </c>
      <c r="M27" s="43">
        <v>0</v>
      </c>
      <c r="N27" s="56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</row>
    <row r="28" spans="1:19" ht="24.75" customHeight="1">
      <c r="A28" s="32" t="s">
        <v>151</v>
      </c>
      <c r="B28" s="32"/>
      <c r="C28" s="33"/>
      <c r="D28" s="34" t="s">
        <v>152</v>
      </c>
      <c r="E28" s="43">
        <v>0.54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56">
        <v>0</v>
      </c>
      <c r="L28" s="57">
        <v>0</v>
      </c>
      <c r="M28" s="43">
        <v>0.54</v>
      </c>
      <c r="N28" s="56">
        <v>0</v>
      </c>
      <c r="O28" s="43">
        <v>0.54</v>
      </c>
      <c r="P28" s="43">
        <v>0</v>
      </c>
      <c r="Q28" s="43">
        <v>0</v>
      </c>
      <c r="R28" s="43">
        <v>0</v>
      </c>
      <c r="S28" s="43">
        <v>0</v>
      </c>
    </row>
    <row r="29" spans="1:19" ht="24.75" customHeight="1">
      <c r="A29" s="32"/>
      <c r="B29" s="32" t="s">
        <v>153</v>
      </c>
      <c r="C29" s="33"/>
      <c r="D29" s="34" t="s">
        <v>154</v>
      </c>
      <c r="E29" s="43">
        <v>0.54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56">
        <v>0</v>
      </c>
      <c r="L29" s="57">
        <v>0</v>
      </c>
      <c r="M29" s="43">
        <v>0.54</v>
      </c>
      <c r="N29" s="56">
        <v>0</v>
      </c>
      <c r="O29" s="43">
        <v>0.54</v>
      </c>
      <c r="P29" s="43">
        <v>0</v>
      </c>
      <c r="Q29" s="43">
        <v>0</v>
      </c>
      <c r="R29" s="43">
        <v>0</v>
      </c>
      <c r="S29" s="43">
        <v>0</v>
      </c>
    </row>
    <row r="30" spans="1:19" ht="24.75" customHeight="1">
      <c r="A30" s="32" t="s">
        <v>155</v>
      </c>
      <c r="B30" s="32" t="s">
        <v>156</v>
      </c>
      <c r="C30" s="33" t="s">
        <v>148</v>
      </c>
      <c r="D30" s="34" t="s">
        <v>157</v>
      </c>
      <c r="E30" s="43">
        <v>0.54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56">
        <v>0</v>
      </c>
      <c r="L30" s="57">
        <v>0</v>
      </c>
      <c r="M30" s="43">
        <v>0.54</v>
      </c>
      <c r="N30" s="56">
        <v>0</v>
      </c>
      <c r="O30" s="43">
        <v>0.54</v>
      </c>
      <c r="P30" s="43">
        <v>0</v>
      </c>
      <c r="Q30" s="43">
        <v>0</v>
      </c>
      <c r="R30" s="43">
        <v>0</v>
      </c>
      <c r="S30" s="43">
        <v>0</v>
      </c>
    </row>
    <row r="31" spans="1:19" ht="24.75" customHeight="1">
      <c r="A31" s="32" t="s">
        <v>35</v>
      </c>
      <c r="B31" s="32"/>
      <c r="C31" s="33"/>
      <c r="D31" s="34" t="s">
        <v>36</v>
      </c>
      <c r="E31" s="43">
        <v>12.13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56">
        <v>0</v>
      </c>
      <c r="L31" s="57">
        <v>0</v>
      </c>
      <c r="M31" s="43">
        <v>12.13</v>
      </c>
      <c r="N31" s="56">
        <v>0</v>
      </c>
      <c r="O31" s="43">
        <v>0</v>
      </c>
      <c r="P31" s="43">
        <v>0</v>
      </c>
      <c r="Q31" s="43">
        <v>12.13</v>
      </c>
      <c r="R31" s="43">
        <v>0</v>
      </c>
      <c r="S31" s="43">
        <v>0</v>
      </c>
    </row>
    <row r="32" spans="1:19" ht="24.75" customHeight="1">
      <c r="A32" s="32"/>
      <c r="B32" s="32" t="s">
        <v>20</v>
      </c>
      <c r="C32" s="33"/>
      <c r="D32" s="34" t="s">
        <v>37</v>
      </c>
      <c r="E32" s="43">
        <v>12.13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56">
        <v>0</v>
      </c>
      <c r="L32" s="57">
        <v>0</v>
      </c>
      <c r="M32" s="43">
        <v>12.13</v>
      </c>
      <c r="N32" s="56">
        <v>0</v>
      </c>
      <c r="O32" s="43">
        <v>0</v>
      </c>
      <c r="P32" s="43">
        <v>0</v>
      </c>
      <c r="Q32" s="43">
        <v>12.13</v>
      </c>
      <c r="R32" s="43">
        <v>0</v>
      </c>
      <c r="S32" s="43">
        <v>0</v>
      </c>
    </row>
    <row r="33" spans="1:19" ht="24.75" customHeight="1">
      <c r="A33" s="32" t="s">
        <v>38</v>
      </c>
      <c r="B33" s="32" t="s">
        <v>39</v>
      </c>
      <c r="C33" s="33" t="s">
        <v>22</v>
      </c>
      <c r="D33" s="34" t="s">
        <v>40</v>
      </c>
      <c r="E33" s="43">
        <v>12.13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56">
        <v>0</v>
      </c>
      <c r="L33" s="57">
        <v>0</v>
      </c>
      <c r="M33" s="43">
        <v>12.13</v>
      </c>
      <c r="N33" s="56">
        <v>0</v>
      </c>
      <c r="O33" s="43">
        <v>0</v>
      </c>
      <c r="P33" s="43">
        <v>0</v>
      </c>
      <c r="Q33" s="43">
        <v>12.13</v>
      </c>
      <c r="R33" s="43">
        <v>0</v>
      </c>
      <c r="S33" s="43">
        <v>0</v>
      </c>
    </row>
    <row r="34" spans="1:19" ht="24.75" customHeight="1">
      <c r="A34" s="121"/>
      <c r="B34" s="121"/>
      <c r="C34" s="122"/>
      <c r="D34" s="123" t="s">
        <v>161</v>
      </c>
      <c r="E34" s="124">
        <v>29.29</v>
      </c>
      <c r="F34" s="124">
        <v>26.07</v>
      </c>
      <c r="G34" s="124">
        <v>8.86</v>
      </c>
      <c r="H34" s="124">
        <v>8.4</v>
      </c>
      <c r="I34" s="124">
        <v>0.73</v>
      </c>
      <c r="J34" s="124">
        <v>6.37</v>
      </c>
      <c r="K34" s="125">
        <v>0</v>
      </c>
      <c r="L34" s="126">
        <v>1.71</v>
      </c>
      <c r="M34" s="124">
        <v>3.22</v>
      </c>
      <c r="N34" s="125">
        <v>0</v>
      </c>
      <c r="O34" s="124">
        <v>0.12</v>
      </c>
      <c r="P34" s="124">
        <v>0</v>
      </c>
      <c r="Q34" s="124">
        <v>2.26</v>
      </c>
      <c r="R34" s="124">
        <v>0</v>
      </c>
      <c r="S34" s="124">
        <v>0.84</v>
      </c>
    </row>
    <row r="35" spans="1:19" ht="24.75" customHeight="1">
      <c r="A35" s="32" t="s">
        <v>19</v>
      </c>
      <c r="B35" s="32"/>
      <c r="C35" s="33"/>
      <c r="D35" s="34" t="s">
        <v>27</v>
      </c>
      <c r="E35" s="43">
        <v>23.49</v>
      </c>
      <c r="F35" s="43">
        <v>22.65</v>
      </c>
      <c r="G35" s="43">
        <v>8.86</v>
      </c>
      <c r="H35" s="43">
        <v>8.4</v>
      </c>
      <c r="I35" s="43">
        <v>0.73</v>
      </c>
      <c r="J35" s="43">
        <v>2.95</v>
      </c>
      <c r="K35" s="56">
        <v>0</v>
      </c>
      <c r="L35" s="57">
        <v>1.71</v>
      </c>
      <c r="M35" s="43">
        <v>0.84</v>
      </c>
      <c r="N35" s="56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0.84</v>
      </c>
    </row>
    <row r="36" spans="1:19" ht="24.75" customHeight="1">
      <c r="A36" s="32"/>
      <c r="B36" s="32" t="s">
        <v>137</v>
      </c>
      <c r="C36" s="33"/>
      <c r="D36" s="34" t="s">
        <v>138</v>
      </c>
      <c r="E36" s="43">
        <v>23.49</v>
      </c>
      <c r="F36" s="43">
        <v>22.65</v>
      </c>
      <c r="G36" s="43">
        <v>8.86</v>
      </c>
      <c r="H36" s="43">
        <v>8.4</v>
      </c>
      <c r="I36" s="43">
        <v>0.73</v>
      </c>
      <c r="J36" s="43">
        <v>2.95</v>
      </c>
      <c r="K36" s="56">
        <v>0</v>
      </c>
      <c r="L36" s="57">
        <v>1.71</v>
      </c>
      <c r="M36" s="43">
        <v>0.84</v>
      </c>
      <c r="N36" s="56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0.84</v>
      </c>
    </row>
    <row r="37" spans="1:19" ht="24.75" customHeight="1">
      <c r="A37" s="32" t="s">
        <v>28</v>
      </c>
      <c r="B37" s="32" t="s">
        <v>139</v>
      </c>
      <c r="C37" s="33" t="s">
        <v>159</v>
      </c>
      <c r="D37" s="34" t="s">
        <v>160</v>
      </c>
      <c r="E37" s="43">
        <v>23.49</v>
      </c>
      <c r="F37" s="43">
        <v>22.65</v>
      </c>
      <c r="G37" s="43">
        <v>8.86</v>
      </c>
      <c r="H37" s="43">
        <v>8.4</v>
      </c>
      <c r="I37" s="43">
        <v>0.73</v>
      </c>
      <c r="J37" s="43">
        <v>2.95</v>
      </c>
      <c r="K37" s="56">
        <v>0</v>
      </c>
      <c r="L37" s="57">
        <v>1.71</v>
      </c>
      <c r="M37" s="43">
        <v>0.84</v>
      </c>
      <c r="N37" s="56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0.84</v>
      </c>
    </row>
    <row r="38" spans="1:19" ht="24.75" customHeight="1">
      <c r="A38" s="32" t="s">
        <v>29</v>
      </c>
      <c r="B38" s="32"/>
      <c r="C38" s="33"/>
      <c r="D38" s="34" t="s">
        <v>30</v>
      </c>
      <c r="E38" s="43">
        <v>3.42</v>
      </c>
      <c r="F38" s="43">
        <v>3.42</v>
      </c>
      <c r="G38" s="43">
        <v>0</v>
      </c>
      <c r="H38" s="43">
        <v>0</v>
      </c>
      <c r="I38" s="43">
        <v>0</v>
      </c>
      <c r="J38" s="43">
        <v>3.42</v>
      </c>
      <c r="K38" s="56">
        <v>0</v>
      </c>
      <c r="L38" s="57">
        <v>0</v>
      </c>
      <c r="M38" s="43">
        <v>0</v>
      </c>
      <c r="N38" s="56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</row>
    <row r="39" spans="1:19" ht="24.75" customHeight="1">
      <c r="A39" s="32"/>
      <c r="B39" s="32" t="s">
        <v>21</v>
      </c>
      <c r="C39" s="33"/>
      <c r="D39" s="34" t="s">
        <v>31</v>
      </c>
      <c r="E39" s="43">
        <v>3.42</v>
      </c>
      <c r="F39" s="43">
        <v>3.42</v>
      </c>
      <c r="G39" s="43">
        <v>0</v>
      </c>
      <c r="H39" s="43">
        <v>0</v>
      </c>
      <c r="I39" s="43">
        <v>0</v>
      </c>
      <c r="J39" s="43">
        <v>3.42</v>
      </c>
      <c r="K39" s="56">
        <v>0</v>
      </c>
      <c r="L39" s="57">
        <v>0</v>
      </c>
      <c r="M39" s="43">
        <v>0</v>
      </c>
      <c r="N39" s="56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</row>
    <row r="40" spans="1:19" ht="24.75" customHeight="1">
      <c r="A40" s="32" t="s">
        <v>32</v>
      </c>
      <c r="B40" s="32" t="s">
        <v>33</v>
      </c>
      <c r="C40" s="33" t="s">
        <v>21</v>
      </c>
      <c r="D40" s="34" t="s">
        <v>34</v>
      </c>
      <c r="E40" s="43">
        <v>3.42</v>
      </c>
      <c r="F40" s="43">
        <v>3.42</v>
      </c>
      <c r="G40" s="43">
        <v>0</v>
      </c>
      <c r="H40" s="43">
        <v>0</v>
      </c>
      <c r="I40" s="43">
        <v>0</v>
      </c>
      <c r="J40" s="43">
        <v>3.42</v>
      </c>
      <c r="K40" s="56">
        <v>0</v>
      </c>
      <c r="L40" s="57">
        <v>0</v>
      </c>
      <c r="M40" s="43">
        <v>0</v>
      </c>
      <c r="N40" s="56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</row>
    <row r="41" spans="1:19" ht="24.75" customHeight="1">
      <c r="A41" s="32" t="s">
        <v>151</v>
      </c>
      <c r="B41" s="32"/>
      <c r="C41" s="33"/>
      <c r="D41" s="34" t="s">
        <v>152</v>
      </c>
      <c r="E41" s="43">
        <v>0.12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56">
        <v>0</v>
      </c>
      <c r="L41" s="57">
        <v>0</v>
      </c>
      <c r="M41" s="43">
        <v>0.12</v>
      </c>
      <c r="N41" s="56">
        <v>0</v>
      </c>
      <c r="O41" s="43">
        <v>0.12</v>
      </c>
      <c r="P41" s="43">
        <v>0</v>
      </c>
      <c r="Q41" s="43">
        <v>0</v>
      </c>
      <c r="R41" s="43">
        <v>0</v>
      </c>
      <c r="S41" s="43">
        <v>0</v>
      </c>
    </row>
    <row r="42" spans="1:19" ht="24.75" customHeight="1">
      <c r="A42" s="32"/>
      <c r="B42" s="32" t="s">
        <v>153</v>
      </c>
      <c r="C42" s="33"/>
      <c r="D42" s="34" t="s">
        <v>154</v>
      </c>
      <c r="E42" s="43">
        <v>0.12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56">
        <v>0</v>
      </c>
      <c r="L42" s="57">
        <v>0</v>
      </c>
      <c r="M42" s="43">
        <v>0.12</v>
      </c>
      <c r="N42" s="56">
        <v>0</v>
      </c>
      <c r="O42" s="43">
        <v>0.12</v>
      </c>
      <c r="P42" s="43">
        <v>0</v>
      </c>
      <c r="Q42" s="43">
        <v>0</v>
      </c>
      <c r="R42" s="43">
        <v>0</v>
      </c>
      <c r="S42" s="43">
        <v>0</v>
      </c>
    </row>
    <row r="43" spans="1:19" ht="24.75" customHeight="1">
      <c r="A43" s="32" t="s">
        <v>155</v>
      </c>
      <c r="B43" s="32" t="s">
        <v>156</v>
      </c>
      <c r="C43" s="33" t="s">
        <v>148</v>
      </c>
      <c r="D43" s="34" t="s">
        <v>157</v>
      </c>
      <c r="E43" s="43">
        <v>0.12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56">
        <v>0</v>
      </c>
      <c r="L43" s="57">
        <v>0</v>
      </c>
      <c r="M43" s="43">
        <v>0.12</v>
      </c>
      <c r="N43" s="56">
        <v>0</v>
      </c>
      <c r="O43" s="43">
        <v>0.12</v>
      </c>
      <c r="P43" s="43">
        <v>0</v>
      </c>
      <c r="Q43" s="43">
        <v>0</v>
      </c>
      <c r="R43" s="43">
        <v>0</v>
      </c>
      <c r="S43" s="43">
        <v>0</v>
      </c>
    </row>
    <row r="44" spans="1:19" ht="24.75" customHeight="1">
      <c r="A44" s="32" t="s">
        <v>35</v>
      </c>
      <c r="B44" s="32"/>
      <c r="C44" s="33"/>
      <c r="D44" s="34" t="s">
        <v>36</v>
      </c>
      <c r="E44" s="43">
        <v>2.26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56">
        <v>0</v>
      </c>
      <c r="L44" s="57">
        <v>0</v>
      </c>
      <c r="M44" s="43">
        <v>2.26</v>
      </c>
      <c r="N44" s="56">
        <v>0</v>
      </c>
      <c r="O44" s="43">
        <v>0</v>
      </c>
      <c r="P44" s="43">
        <v>0</v>
      </c>
      <c r="Q44" s="43">
        <v>2.26</v>
      </c>
      <c r="R44" s="43">
        <v>0</v>
      </c>
      <c r="S44" s="43">
        <v>0</v>
      </c>
    </row>
    <row r="45" spans="1:19" ht="24.75" customHeight="1">
      <c r="A45" s="32"/>
      <c r="B45" s="32" t="s">
        <v>20</v>
      </c>
      <c r="C45" s="33"/>
      <c r="D45" s="34" t="s">
        <v>37</v>
      </c>
      <c r="E45" s="43">
        <v>2.26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56">
        <v>0</v>
      </c>
      <c r="L45" s="57">
        <v>0</v>
      </c>
      <c r="M45" s="43">
        <v>2.26</v>
      </c>
      <c r="N45" s="56">
        <v>0</v>
      </c>
      <c r="O45" s="43">
        <v>0</v>
      </c>
      <c r="P45" s="43">
        <v>0</v>
      </c>
      <c r="Q45" s="43">
        <v>2.26</v>
      </c>
      <c r="R45" s="43">
        <v>0</v>
      </c>
      <c r="S45" s="43">
        <v>0</v>
      </c>
    </row>
    <row r="46" spans="1:19" ht="24.75" customHeight="1">
      <c r="A46" s="32" t="s">
        <v>38</v>
      </c>
      <c r="B46" s="32" t="s">
        <v>39</v>
      </c>
      <c r="C46" s="33" t="s">
        <v>22</v>
      </c>
      <c r="D46" s="34" t="s">
        <v>40</v>
      </c>
      <c r="E46" s="43">
        <v>2.26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56">
        <v>0</v>
      </c>
      <c r="L46" s="57">
        <v>0</v>
      </c>
      <c r="M46" s="43">
        <v>2.26</v>
      </c>
      <c r="N46" s="56">
        <v>0</v>
      </c>
      <c r="O46" s="43">
        <v>0</v>
      </c>
      <c r="P46" s="43">
        <v>0</v>
      </c>
      <c r="Q46" s="43">
        <v>2.26</v>
      </c>
      <c r="R46" s="43">
        <v>0</v>
      </c>
      <c r="S46" s="43">
        <v>0</v>
      </c>
    </row>
    <row r="47" spans="1:19" ht="24.75" customHeight="1">
      <c r="A47" s="121"/>
      <c r="B47" s="121"/>
      <c r="C47" s="122"/>
      <c r="D47" s="123" t="s">
        <v>162</v>
      </c>
      <c r="E47" s="124">
        <v>100</v>
      </c>
      <c r="F47" s="124">
        <v>87.05</v>
      </c>
      <c r="G47" s="124">
        <v>28</v>
      </c>
      <c r="H47" s="124">
        <v>2.5</v>
      </c>
      <c r="I47" s="124">
        <v>0</v>
      </c>
      <c r="J47" s="124">
        <v>24.55</v>
      </c>
      <c r="K47" s="125">
        <v>32</v>
      </c>
      <c r="L47" s="126">
        <v>0</v>
      </c>
      <c r="M47" s="124">
        <v>12.95</v>
      </c>
      <c r="N47" s="125">
        <v>0</v>
      </c>
      <c r="O47" s="124">
        <v>0</v>
      </c>
      <c r="P47" s="124">
        <v>0</v>
      </c>
      <c r="Q47" s="124">
        <v>6.75</v>
      </c>
      <c r="R47" s="124">
        <v>0</v>
      </c>
      <c r="S47" s="124">
        <v>6.2</v>
      </c>
    </row>
    <row r="48" spans="1:19" ht="24.75" customHeight="1">
      <c r="A48" s="32" t="s">
        <v>19</v>
      </c>
      <c r="B48" s="32"/>
      <c r="C48" s="33"/>
      <c r="D48" s="34" t="s">
        <v>27</v>
      </c>
      <c r="E48" s="43">
        <v>83.3</v>
      </c>
      <c r="F48" s="43">
        <v>77.1</v>
      </c>
      <c r="G48" s="43">
        <v>28</v>
      </c>
      <c r="H48" s="43">
        <v>2.5</v>
      </c>
      <c r="I48" s="43">
        <v>0</v>
      </c>
      <c r="J48" s="43">
        <v>14.6</v>
      </c>
      <c r="K48" s="56">
        <v>32</v>
      </c>
      <c r="L48" s="57">
        <v>0</v>
      </c>
      <c r="M48" s="43">
        <v>6.2</v>
      </c>
      <c r="N48" s="56">
        <v>0</v>
      </c>
      <c r="O48" s="43">
        <v>0</v>
      </c>
      <c r="P48" s="43">
        <v>0</v>
      </c>
      <c r="Q48" s="43">
        <v>0</v>
      </c>
      <c r="R48" s="43">
        <v>0</v>
      </c>
      <c r="S48" s="43">
        <v>6.2</v>
      </c>
    </row>
    <row r="49" spans="1:19" ht="24.75" customHeight="1">
      <c r="A49" s="32"/>
      <c r="B49" s="32" t="s">
        <v>137</v>
      </c>
      <c r="C49" s="33"/>
      <c r="D49" s="34" t="s">
        <v>138</v>
      </c>
      <c r="E49" s="43">
        <v>68.7</v>
      </c>
      <c r="F49" s="43">
        <v>62.5</v>
      </c>
      <c r="G49" s="43">
        <v>28</v>
      </c>
      <c r="H49" s="43">
        <v>2.5</v>
      </c>
      <c r="I49" s="43">
        <v>0</v>
      </c>
      <c r="J49" s="43">
        <v>0</v>
      </c>
      <c r="K49" s="56">
        <v>32</v>
      </c>
      <c r="L49" s="57">
        <v>0</v>
      </c>
      <c r="M49" s="43">
        <v>6.2</v>
      </c>
      <c r="N49" s="56">
        <v>0</v>
      </c>
      <c r="O49" s="43">
        <v>0</v>
      </c>
      <c r="P49" s="43">
        <v>0</v>
      </c>
      <c r="Q49" s="43">
        <v>0</v>
      </c>
      <c r="R49" s="43">
        <v>0</v>
      </c>
      <c r="S49" s="43">
        <v>6.2</v>
      </c>
    </row>
    <row r="50" spans="1:19" ht="24.75" customHeight="1">
      <c r="A50" s="32" t="s">
        <v>28</v>
      </c>
      <c r="B50" s="32" t="s">
        <v>139</v>
      </c>
      <c r="C50" s="33" t="s">
        <v>148</v>
      </c>
      <c r="D50" s="34" t="s">
        <v>149</v>
      </c>
      <c r="E50" s="43">
        <v>68.7</v>
      </c>
      <c r="F50" s="43">
        <v>62.5</v>
      </c>
      <c r="G50" s="43">
        <v>28</v>
      </c>
      <c r="H50" s="43">
        <v>2.5</v>
      </c>
      <c r="I50" s="43">
        <v>0</v>
      </c>
      <c r="J50" s="43">
        <v>0</v>
      </c>
      <c r="K50" s="56">
        <v>32</v>
      </c>
      <c r="L50" s="57">
        <v>0</v>
      </c>
      <c r="M50" s="43">
        <v>6.2</v>
      </c>
      <c r="N50" s="56">
        <v>0</v>
      </c>
      <c r="O50" s="43">
        <v>0</v>
      </c>
      <c r="P50" s="43">
        <v>0</v>
      </c>
      <c r="Q50" s="43">
        <v>0</v>
      </c>
      <c r="R50" s="43">
        <v>0</v>
      </c>
      <c r="S50" s="43">
        <v>6.2</v>
      </c>
    </row>
    <row r="51" spans="1:19" ht="24.75" customHeight="1">
      <c r="A51" s="32"/>
      <c r="B51" s="32" t="s">
        <v>148</v>
      </c>
      <c r="C51" s="33"/>
      <c r="D51" s="34" t="s">
        <v>163</v>
      </c>
      <c r="E51" s="43">
        <v>14.6</v>
      </c>
      <c r="F51" s="43">
        <v>14.6</v>
      </c>
      <c r="G51" s="43">
        <v>0</v>
      </c>
      <c r="H51" s="43">
        <v>0</v>
      </c>
      <c r="I51" s="43">
        <v>0</v>
      </c>
      <c r="J51" s="43">
        <v>14.6</v>
      </c>
      <c r="K51" s="56">
        <v>0</v>
      </c>
      <c r="L51" s="57">
        <v>0</v>
      </c>
      <c r="M51" s="43">
        <v>0</v>
      </c>
      <c r="N51" s="56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</row>
    <row r="52" spans="1:19" ht="24.75" customHeight="1">
      <c r="A52" s="32" t="s">
        <v>28</v>
      </c>
      <c r="B52" s="32" t="s">
        <v>164</v>
      </c>
      <c r="C52" s="33" t="s">
        <v>148</v>
      </c>
      <c r="D52" s="34" t="s">
        <v>165</v>
      </c>
      <c r="E52" s="43">
        <v>14.6</v>
      </c>
      <c r="F52" s="43">
        <v>14.6</v>
      </c>
      <c r="G52" s="43">
        <v>0</v>
      </c>
      <c r="H52" s="43">
        <v>0</v>
      </c>
      <c r="I52" s="43">
        <v>0</v>
      </c>
      <c r="J52" s="43">
        <v>14.6</v>
      </c>
      <c r="K52" s="56">
        <v>0</v>
      </c>
      <c r="L52" s="57">
        <v>0</v>
      </c>
      <c r="M52" s="43">
        <v>0</v>
      </c>
      <c r="N52" s="56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</row>
    <row r="53" spans="1:19" ht="24.75" customHeight="1">
      <c r="A53" s="32" t="s">
        <v>29</v>
      </c>
      <c r="B53" s="32"/>
      <c r="C53" s="33"/>
      <c r="D53" s="34" t="s">
        <v>30</v>
      </c>
      <c r="E53" s="43">
        <v>9.95</v>
      </c>
      <c r="F53" s="43">
        <v>9.95</v>
      </c>
      <c r="G53" s="43">
        <v>0</v>
      </c>
      <c r="H53" s="43">
        <v>0</v>
      </c>
      <c r="I53" s="43">
        <v>0</v>
      </c>
      <c r="J53" s="43">
        <v>9.95</v>
      </c>
      <c r="K53" s="56">
        <v>0</v>
      </c>
      <c r="L53" s="57">
        <v>0</v>
      </c>
      <c r="M53" s="43">
        <v>0</v>
      </c>
      <c r="N53" s="56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</row>
    <row r="54" spans="1:19" ht="24.75" customHeight="1">
      <c r="A54" s="32"/>
      <c r="B54" s="32" t="s">
        <v>21</v>
      </c>
      <c r="C54" s="33"/>
      <c r="D54" s="34" t="s">
        <v>31</v>
      </c>
      <c r="E54" s="43">
        <v>9.95</v>
      </c>
      <c r="F54" s="43">
        <v>9.95</v>
      </c>
      <c r="G54" s="43">
        <v>0</v>
      </c>
      <c r="H54" s="43">
        <v>0</v>
      </c>
      <c r="I54" s="43">
        <v>0</v>
      </c>
      <c r="J54" s="43">
        <v>9.95</v>
      </c>
      <c r="K54" s="56">
        <v>0</v>
      </c>
      <c r="L54" s="57">
        <v>0</v>
      </c>
      <c r="M54" s="43">
        <v>0</v>
      </c>
      <c r="N54" s="56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</row>
    <row r="55" spans="1:19" ht="24.75" customHeight="1">
      <c r="A55" s="32" t="s">
        <v>32</v>
      </c>
      <c r="B55" s="32" t="s">
        <v>33</v>
      </c>
      <c r="C55" s="33" t="s">
        <v>21</v>
      </c>
      <c r="D55" s="34" t="s">
        <v>34</v>
      </c>
      <c r="E55" s="43">
        <v>9.95</v>
      </c>
      <c r="F55" s="43">
        <v>9.95</v>
      </c>
      <c r="G55" s="43">
        <v>0</v>
      </c>
      <c r="H55" s="43">
        <v>0</v>
      </c>
      <c r="I55" s="43">
        <v>0</v>
      </c>
      <c r="J55" s="43">
        <v>9.95</v>
      </c>
      <c r="K55" s="56">
        <v>0</v>
      </c>
      <c r="L55" s="57">
        <v>0</v>
      </c>
      <c r="M55" s="43">
        <v>0</v>
      </c>
      <c r="N55" s="56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ht="24.75" customHeight="1">
      <c r="A56" s="32" t="s">
        <v>35</v>
      </c>
      <c r="B56" s="32"/>
      <c r="C56" s="33"/>
      <c r="D56" s="34" t="s">
        <v>36</v>
      </c>
      <c r="E56" s="43">
        <v>6.75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56">
        <v>0</v>
      </c>
      <c r="L56" s="57">
        <v>0</v>
      </c>
      <c r="M56" s="43">
        <v>6.75</v>
      </c>
      <c r="N56" s="56">
        <v>0</v>
      </c>
      <c r="O56" s="43">
        <v>0</v>
      </c>
      <c r="P56" s="43">
        <v>0</v>
      </c>
      <c r="Q56" s="43">
        <v>6.75</v>
      </c>
      <c r="R56" s="43">
        <v>0</v>
      </c>
      <c r="S56" s="43">
        <v>0</v>
      </c>
    </row>
    <row r="57" spans="1:19" ht="24.75" customHeight="1">
      <c r="A57" s="32"/>
      <c r="B57" s="32" t="s">
        <v>20</v>
      </c>
      <c r="C57" s="33"/>
      <c r="D57" s="34" t="s">
        <v>37</v>
      </c>
      <c r="E57" s="43">
        <v>6.75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56">
        <v>0</v>
      </c>
      <c r="L57" s="57">
        <v>0</v>
      </c>
      <c r="M57" s="43">
        <v>6.75</v>
      </c>
      <c r="N57" s="56">
        <v>0</v>
      </c>
      <c r="O57" s="43">
        <v>0</v>
      </c>
      <c r="P57" s="43">
        <v>0</v>
      </c>
      <c r="Q57" s="43">
        <v>6.75</v>
      </c>
      <c r="R57" s="43">
        <v>0</v>
      </c>
      <c r="S57" s="43">
        <v>0</v>
      </c>
    </row>
    <row r="58" spans="1:19" ht="24.75" customHeight="1">
      <c r="A58" s="32" t="s">
        <v>38</v>
      </c>
      <c r="B58" s="32" t="s">
        <v>39</v>
      </c>
      <c r="C58" s="33" t="s">
        <v>22</v>
      </c>
      <c r="D58" s="34" t="s">
        <v>40</v>
      </c>
      <c r="E58" s="43">
        <v>6.75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56">
        <v>0</v>
      </c>
      <c r="L58" s="57">
        <v>0</v>
      </c>
      <c r="M58" s="43">
        <v>6.75</v>
      </c>
      <c r="N58" s="56">
        <v>0</v>
      </c>
      <c r="O58" s="43">
        <v>0</v>
      </c>
      <c r="P58" s="43">
        <v>0</v>
      </c>
      <c r="Q58" s="43">
        <v>6.75</v>
      </c>
      <c r="R58" s="43">
        <v>0</v>
      </c>
      <c r="S58" s="43">
        <v>0</v>
      </c>
    </row>
  </sheetData>
  <mergeCells count="5">
    <mergeCell ref="E4:E5"/>
    <mergeCell ref="A4:A5"/>
    <mergeCell ref="B4:B5"/>
    <mergeCell ref="C4:C5"/>
    <mergeCell ref="D4:D5"/>
  </mergeCells>
  <printOptions/>
  <pageMargins left="0.75" right="0.16" top="1" bottom="0.82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7"/>
  <sheetViews>
    <sheetView showZeros="0" workbookViewId="0" topLeftCell="A1">
      <selection activeCell="W12" sqref="W12"/>
    </sheetView>
  </sheetViews>
  <sheetFormatPr defaultColWidth="6.875" defaultRowHeight="12.75" customHeight="1"/>
  <cols>
    <col min="1" max="3" width="1.875" style="50" customWidth="1"/>
    <col min="4" max="4" width="11.125" style="30" customWidth="1"/>
    <col min="5" max="5" width="5.50390625" style="39" customWidth="1"/>
    <col min="6" max="6" width="4.75390625" style="39" customWidth="1"/>
    <col min="7" max="7" width="4.375" style="39" customWidth="1"/>
    <col min="8" max="8" width="3.25390625" style="39" customWidth="1"/>
    <col min="9" max="10" width="3.75390625" style="39" customWidth="1"/>
    <col min="11" max="11" width="4.375" style="39" customWidth="1"/>
    <col min="12" max="12" width="4.25390625" style="39" customWidth="1"/>
    <col min="13" max="13" width="4.00390625" style="39" customWidth="1"/>
    <col min="14" max="14" width="3.875" style="39" customWidth="1"/>
    <col min="15" max="15" width="4.50390625" style="39" customWidth="1"/>
    <col min="16" max="16" width="4.625" style="39" customWidth="1"/>
    <col min="17" max="17" width="4.50390625" style="39" customWidth="1"/>
    <col min="18" max="18" width="5.25390625" style="39" customWidth="1"/>
    <col min="19" max="20" width="4.125" style="39" customWidth="1"/>
    <col min="21" max="21" width="3.00390625" style="39" customWidth="1"/>
    <col min="22" max="22" width="3.125" style="39" customWidth="1"/>
    <col min="23" max="23" width="3.625" style="39" customWidth="1"/>
    <col min="24" max="24" width="4.625" style="39" customWidth="1"/>
    <col min="25" max="25" width="3.75390625" style="39" customWidth="1"/>
    <col min="26" max="27" width="5.25390625" style="39" customWidth="1"/>
    <col min="28" max="28" width="4.625" style="39" customWidth="1"/>
    <col min="29" max="29" width="5.00390625" style="39" customWidth="1"/>
    <col min="30" max="30" width="3.50390625" style="39" customWidth="1"/>
    <col min="31" max="31" width="4.75390625" style="39" customWidth="1"/>
    <col min="32" max="252" width="6.875" style="0" customWidth="1"/>
  </cols>
  <sheetData>
    <row r="1" ht="9.75" customHeight="1">
      <c r="A1" s="49"/>
    </row>
    <row r="2" spans="1:31" ht="24.75" customHeight="1">
      <c r="A2" s="169" t="s">
        <v>83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</row>
    <row r="3" ht="18.75" customHeight="1"/>
    <row r="4" spans="1:31" ht="30.75" customHeight="1">
      <c r="A4" s="51" t="s">
        <v>3</v>
      </c>
      <c r="B4" s="51" t="s">
        <v>4</v>
      </c>
      <c r="C4" s="51" t="s">
        <v>5</v>
      </c>
      <c r="D4" s="41" t="s">
        <v>6</v>
      </c>
      <c r="E4" s="41" t="s">
        <v>9</v>
      </c>
      <c r="F4" s="42" t="s">
        <v>57</v>
      </c>
      <c r="G4" s="42" t="s">
        <v>58</v>
      </c>
      <c r="H4" s="42" t="s">
        <v>59</v>
      </c>
      <c r="I4" s="42" t="s">
        <v>60</v>
      </c>
      <c r="J4" s="42" t="s">
        <v>61</v>
      </c>
      <c r="K4" s="42" t="s">
        <v>62</v>
      </c>
      <c r="L4" s="42" t="s">
        <v>63</v>
      </c>
      <c r="M4" s="42" t="s">
        <v>64</v>
      </c>
      <c r="N4" s="42" t="s">
        <v>65</v>
      </c>
      <c r="O4" s="42" t="s">
        <v>66</v>
      </c>
      <c r="P4" s="42" t="s">
        <v>67</v>
      </c>
      <c r="Q4" s="42" t="s">
        <v>68</v>
      </c>
      <c r="R4" s="42" t="s">
        <v>69</v>
      </c>
      <c r="S4" s="42" t="s">
        <v>70</v>
      </c>
      <c r="T4" s="42" t="s">
        <v>71</v>
      </c>
      <c r="U4" s="42" t="s">
        <v>72</v>
      </c>
      <c r="V4" s="42" t="s">
        <v>73</v>
      </c>
      <c r="W4" s="42" t="s">
        <v>74</v>
      </c>
      <c r="X4" s="42" t="s">
        <v>75</v>
      </c>
      <c r="Y4" s="42" t="s">
        <v>76</v>
      </c>
      <c r="Z4" s="42" t="s">
        <v>77</v>
      </c>
      <c r="AA4" s="42" t="s">
        <v>78</v>
      </c>
      <c r="AB4" s="42" t="s">
        <v>79</v>
      </c>
      <c r="AC4" s="42" t="s">
        <v>80</v>
      </c>
      <c r="AD4" s="42" t="s">
        <v>81</v>
      </c>
      <c r="AE4" s="42" t="s">
        <v>82</v>
      </c>
    </row>
    <row r="5" spans="1:31" s="22" customFormat="1" ht="24.75" customHeight="1">
      <c r="A5" s="52"/>
      <c r="B5" s="52"/>
      <c r="C5" s="52"/>
      <c r="D5" s="46" t="s">
        <v>146</v>
      </c>
      <c r="E5" s="44">
        <f>E6+E10+E14</f>
        <v>168.57999999999998</v>
      </c>
      <c r="F5" s="44">
        <f aca="true" t="shared" si="0" ref="F5:AE5">F6+F10+F14</f>
        <v>9.6</v>
      </c>
      <c r="G5" s="44">
        <f t="shared" si="0"/>
        <v>4</v>
      </c>
      <c r="H5" s="44">
        <f t="shared" si="0"/>
        <v>0</v>
      </c>
      <c r="I5" s="44">
        <f t="shared" si="0"/>
        <v>0.1</v>
      </c>
      <c r="J5" s="44">
        <f t="shared" si="0"/>
        <v>3</v>
      </c>
      <c r="K5" s="44">
        <f t="shared" si="0"/>
        <v>4.5</v>
      </c>
      <c r="L5" s="44">
        <f t="shared" si="0"/>
        <v>1.6</v>
      </c>
      <c r="M5" s="44">
        <f t="shared" si="0"/>
        <v>8.24</v>
      </c>
      <c r="N5" s="44">
        <f t="shared" si="0"/>
        <v>0</v>
      </c>
      <c r="O5" s="44">
        <f t="shared" si="0"/>
        <v>4.5</v>
      </c>
      <c r="P5" s="44">
        <f t="shared" si="0"/>
        <v>5</v>
      </c>
      <c r="Q5" s="44">
        <f t="shared" si="0"/>
        <v>55.5</v>
      </c>
      <c r="R5" s="44">
        <f t="shared" si="0"/>
        <v>3</v>
      </c>
      <c r="S5" s="44">
        <f t="shared" si="0"/>
        <v>1.5</v>
      </c>
      <c r="T5" s="44">
        <f t="shared" si="0"/>
        <v>4.5</v>
      </c>
      <c r="U5" s="44">
        <f t="shared" si="0"/>
        <v>0</v>
      </c>
      <c r="V5" s="44">
        <f t="shared" si="0"/>
        <v>0</v>
      </c>
      <c r="W5" s="44">
        <f t="shared" si="0"/>
        <v>0</v>
      </c>
      <c r="X5" s="44">
        <f t="shared" si="0"/>
        <v>3.5</v>
      </c>
      <c r="Y5" s="44">
        <f t="shared" si="0"/>
        <v>0</v>
      </c>
      <c r="Z5" s="44">
        <f t="shared" si="0"/>
        <v>4.21</v>
      </c>
      <c r="AA5" s="44">
        <f t="shared" si="0"/>
        <v>1.1600000000000001</v>
      </c>
      <c r="AB5" s="44">
        <f t="shared" si="0"/>
        <v>22.95</v>
      </c>
      <c r="AC5" s="44">
        <f t="shared" si="0"/>
        <v>21.72</v>
      </c>
      <c r="AD5" s="44">
        <f t="shared" si="0"/>
        <v>0</v>
      </c>
      <c r="AE5" s="44">
        <f t="shared" si="0"/>
        <v>10</v>
      </c>
    </row>
    <row r="6" spans="1:31" s="18" customFormat="1" ht="24.75" customHeight="1">
      <c r="A6" s="127"/>
      <c r="B6" s="127"/>
      <c r="C6" s="127"/>
      <c r="D6" s="128" t="s">
        <v>147</v>
      </c>
      <c r="E6" s="124">
        <v>64.99</v>
      </c>
      <c r="F6" s="124">
        <v>5</v>
      </c>
      <c r="G6" s="124">
        <v>3</v>
      </c>
      <c r="H6" s="124">
        <v>0</v>
      </c>
      <c r="I6" s="124">
        <v>0</v>
      </c>
      <c r="J6" s="124">
        <v>0.5</v>
      </c>
      <c r="K6" s="124">
        <v>0</v>
      </c>
      <c r="L6" s="124">
        <v>1</v>
      </c>
      <c r="M6" s="124">
        <v>0</v>
      </c>
      <c r="N6" s="124">
        <v>0</v>
      </c>
      <c r="O6" s="124">
        <v>3.5</v>
      </c>
      <c r="P6" s="124">
        <v>3.5</v>
      </c>
      <c r="Q6" s="124">
        <v>0</v>
      </c>
      <c r="R6" s="124">
        <v>2</v>
      </c>
      <c r="S6" s="124">
        <v>1</v>
      </c>
      <c r="T6" s="124">
        <v>3</v>
      </c>
      <c r="U6" s="124">
        <v>0</v>
      </c>
      <c r="V6" s="124">
        <v>0</v>
      </c>
      <c r="W6" s="124">
        <v>0</v>
      </c>
      <c r="X6" s="124">
        <v>2</v>
      </c>
      <c r="Y6" s="124">
        <v>0</v>
      </c>
      <c r="Z6" s="124">
        <v>2.02</v>
      </c>
      <c r="AA6" s="124">
        <v>1.1</v>
      </c>
      <c r="AB6" s="124">
        <v>22.95</v>
      </c>
      <c r="AC6" s="124">
        <v>7.62</v>
      </c>
      <c r="AD6" s="124">
        <v>0</v>
      </c>
      <c r="AE6" s="124">
        <v>6.8</v>
      </c>
    </row>
    <row r="7" spans="1:31" ht="24.75" customHeight="1">
      <c r="A7" s="48" t="s">
        <v>19</v>
      </c>
      <c r="B7" s="48"/>
      <c r="C7" s="48"/>
      <c r="D7" s="45" t="s">
        <v>27</v>
      </c>
      <c r="E7" s="43">
        <v>64.99</v>
      </c>
      <c r="F7" s="43">
        <v>5</v>
      </c>
      <c r="G7" s="43">
        <v>3</v>
      </c>
      <c r="H7" s="43">
        <v>0</v>
      </c>
      <c r="I7" s="43">
        <v>0</v>
      </c>
      <c r="J7" s="43">
        <v>0.5</v>
      </c>
      <c r="K7" s="43">
        <v>0</v>
      </c>
      <c r="L7" s="43">
        <v>1</v>
      </c>
      <c r="M7" s="43">
        <v>0</v>
      </c>
      <c r="N7" s="43">
        <v>0</v>
      </c>
      <c r="O7" s="43">
        <v>3.5</v>
      </c>
      <c r="P7" s="43">
        <v>3.5</v>
      </c>
      <c r="Q7" s="43">
        <v>0</v>
      </c>
      <c r="R7" s="43">
        <v>2</v>
      </c>
      <c r="S7" s="43">
        <v>1</v>
      </c>
      <c r="T7" s="43">
        <v>3</v>
      </c>
      <c r="U7" s="43">
        <v>0</v>
      </c>
      <c r="V7" s="43">
        <v>0</v>
      </c>
      <c r="W7" s="43">
        <v>0</v>
      </c>
      <c r="X7" s="43">
        <v>2</v>
      </c>
      <c r="Y7" s="43">
        <v>0</v>
      </c>
      <c r="Z7" s="43">
        <v>2.02</v>
      </c>
      <c r="AA7" s="43">
        <v>1.1</v>
      </c>
      <c r="AB7" s="43">
        <v>22.95</v>
      </c>
      <c r="AC7" s="43">
        <v>7.62</v>
      </c>
      <c r="AD7" s="43">
        <v>0</v>
      </c>
      <c r="AE7" s="43">
        <v>6.8</v>
      </c>
    </row>
    <row r="8" spans="1:31" ht="24.75" customHeight="1">
      <c r="A8" s="48"/>
      <c r="B8" s="48" t="s">
        <v>137</v>
      </c>
      <c r="C8" s="48"/>
      <c r="D8" s="45" t="s">
        <v>138</v>
      </c>
      <c r="E8" s="43">
        <v>64.99</v>
      </c>
      <c r="F8" s="43">
        <v>5</v>
      </c>
      <c r="G8" s="43">
        <v>3</v>
      </c>
      <c r="H8" s="43">
        <v>0</v>
      </c>
      <c r="I8" s="43">
        <v>0</v>
      </c>
      <c r="J8" s="43">
        <v>0.5</v>
      </c>
      <c r="K8" s="43">
        <v>0</v>
      </c>
      <c r="L8" s="43">
        <v>1</v>
      </c>
      <c r="M8" s="43">
        <v>0</v>
      </c>
      <c r="N8" s="43">
        <v>0</v>
      </c>
      <c r="O8" s="43">
        <v>3.5</v>
      </c>
      <c r="P8" s="43">
        <v>3.5</v>
      </c>
      <c r="Q8" s="43">
        <v>0</v>
      </c>
      <c r="R8" s="43">
        <v>2</v>
      </c>
      <c r="S8" s="43">
        <v>1</v>
      </c>
      <c r="T8" s="43">
        <v>3</v>
      </c>
      <c r="U8" s="43">
        <v>0</v>
      </c>
      <c r="V8" s="43">
        <v>0</v>
      </c>
      <c r="W8" s="43">
        <v>0</v>
      </c>
      <c r="X8" s="43">
        <v>2</v>
      </c>
      <c r="Y8" s="43">
        <v>0</v>
      </c>
      <c r="Z8" s="43">
        <v>2.02</v>
      </c>
      <c r="AA8" s="43">
        <v>1.1</v>
      </c>
      <c r="AB8" s="43">
        <v>22.95</v>
      </c>
      <c r="AC8" s="43">
        <v>7.62</v>
      </c>
      <c r="AD8" s="43">
        <v>0</v>
      </c>
      <c r="AE8" s="43">
        <v>6.8</v>
      </c>
    </row>
    <row r="9" spans="1:31" ht="24.75" customHeight="1">
      <c r="A9" s="48" t="s">
        <v>28</v>
      </c>
      <c r="B9" s="48" t="s">
        <v>139</v>
      </c>
      <c r="C9" s="48" t="s">
        <v>22</v>
      </c>
      <c r="D9" s="45" t="s">
        <v>140</v>
      </c>
      <c r="E9" s="43">
        <v>64.99</v>
      </c>
      <c r="F9" s="43">
        <v>5</v>
      </c>
      <c r="G9" s="43">
        <v>3</v>
      </c>
      <c r="H9" s="43">
        <v>0</v>
      </c>
      <c r="I9" s="43">
        <v>0</v>
      </c>
      <c r="J9" s="43">
        <v>0.5</v>
      </c>
      <c r="K9" s="43">
        <v>0</v>
      </c>
      <c r="L9" s="43">
        <v>1</v>
      </c>
      <c r="M9" s="43">
        <v>0</v>
      </c>
      <c r="N9" s="43">
        <v>0</v>
      </c>
      <c r="O9" s="43">
        <v>3.5</v>
      </c>
      <c r="P9" s="43">
        <v>3.5</v>
      </c>
      <c r="Q9" s="43">
        <v>0</v>
      </c>
      <c r="R9" s="43">
        <v>2</v>
      </c>
      <c r="S9" s="43">
        <v>1</v>
      </c>
      <c r="T9" s="43">
        <v>3</v>
      </c>
      <c r="U9" s="43">
        <v>0</v>
      </c>
      <c r="V9" s="43">
        <v>0</v>
      </c>
      <c r="W9" s="43">
        <v>0</v>
      </c>
      <c r="X9" s="43">
        <v>2</v>
      </c>
      <c r="Y9" s="43">
        <v>0</v>
      </c>
      <c r="Z9" s="43">
        <v>2.02</v>
      </c>
      <c r="AA9" s="43">
        <v>1.1</v>
      </c>
      <c r="AB9" s="43">
        <v>22.95</v>
      </c>
      <c r="AC9" s="43">
        <v>7.62</v>
      </c>
      <c r="AD9" s="43">
        <v>0</v>
      </c>
      <c r="AE9" s="43">
        <v>6.8</v>
      </c>
    </row>
    <row r="10" spans="1:31" ht="24.75" customHeight="1">
      <c r="A10" s="127"/>
      <c r="B10" s="127"/>
      <c r="C10" s="127"/>
      <c r="D10" s="128" t="s">
        <v>158</v>
      </c>
      <c r="E10" s="124">
        <v>32.73</v>
      </c>
      <c r="F10" s="124">
        <v>1.6</v>
      </c>
      <c r="G10" s="124">
        <v>1</v>
      </c>
      <c r="H10" s="124">
        <v>0</v>
      </c>
      <c r="I10" s="124">
        <v>0.1</v>
      </c>
      <c r="J10" s="124">
        <v>1.5</v>
      </c>
      <c r="K10" s="124">
        <v>2.5</v>
      </c>
      <c r="L10" s="124">
        <v>0.6</v>
      </c>
      <c r="M10" s="124">
        <v>0.99</v>
      </c>
      <c r="N10" s="124">
        <v>0</v>
      </c>
      <c r="O10" s="124">
        <v>1</v>
      </c>
      <c r="P10" s="124">
        <v>1.5</v>
      </c>
      <c r="Q10" s="124">
        <v>0.5</v>
      </c>
      <c r="R10" s="124">
        <v>1</v>
      </c>
      <c r="S10" s="124">
        <v>0.5</v>
      </c>
      <c r="T10" s="124">
        <v>1.5</v>
      </c>
      <c r="U10" s="124">
        <v>0</v>
      </c>
      <c r="V10" s="124">
        <v>0</v>
      </c>
      <c r="W10" s="124">
        <v>0</v>
      </c>
      <c r="X10" s="124">
        <v>1.5</v>
      </c>
      <c r="Y10" s="124">
        <v>0</v>
      </c>
      <c r="Z10" s="124">
        <v>1.84</v>
      </c>
      <c r="AA10" s="124">
        <v>0.05</v>
      </c>
      <c r="AB10" s="124">
        <v>0</v>
      </c>
      <c r="AC10" s="124">
        <v>11.85</v>
      </c>
      <c r="AD10" s="124">
        <v>0</v>
      </c>
      <c r="AE10" s="124">
        <v>3.2</v>
      </c>
    </row>
    <row r="11" spans="1:31" ht="24.75" customHeight="1">
      <c r="A11" s="48" t="s">
        <v>19</v>
      </c>
      <c r="B11" s="48"/>
      <c r="C11" s="48"/>
      <c r="D11" s="45" t="s">
        <v>27</v>
      </c>
      <c r="E11" s="43">
        <v>32.73</v>
      </c>
      <c r="F11" s="43">
        <v>1.6</v>
      </c>
      <c r="G11" s="43">
        <v>1</v>
      </c>
      <c r="H11" s="43">
        <v>0</v>
      </c>
      <c r="I11" s="43">
        <v>0.1</v>
      </c>
      <c r="J11" s="43">
        <v>1.5</v>
      </c>
      <c r="K11" s="43">
        <v>2.5</v>
      </c>
      <c r="L11" s="43">
        <v>0.6</v>
      </c>
      <c r="M11" s="43">
        <v>0.99</v>
      </c>
      <c r="N11" s="43">
        <v>0</v>
      </c>
      <c r="O11" s="43">
        <v>1</v>
      </c>
      <c r="P11" s="43">
        <v>1.5</v>
      </c>
      <c r="Q11" s="43">
        <v>0.5</v>
      </c>
      <c r="R11" s="43">
        <v>1</v>
      </c>
      <c r="S11" s="43">
        <v>0.5</v>
      </c>
      <c r="T11" s="43">
        <v>1.5</v>
      </c>
      <c r="U11" s="43">
        <v>0</v>
      </c>
      <c r="V11" s="43">
        <v>0</v>
      </c>
      <c r="W11" s="43">
        <v>0</v>
      </c>
      <c r="X11" s="43">
        <v>1.5</v>
      </c>
      <c r="Y11" s="43">
        <v>0</v>
      </c>
      <c r="Z11" s="43">
        <v>1.84</v>
      </c>
      <c r="AA11" s="43">
        <v>0.05</v>
      </c>
      <c r="AB11" s="43">
        <v>0</v>
      </c>
      <c r="AC11" s="43">
        <v>11.85</v>
      </c>
      <c r="AD11" s="43">
        <v>0</v>
      </c>
      <c r="AE11" s="43">
        <v>3.2</v>
      </c>
    </row>
    <row r="12" spans="1:31" ht="24.75" customHeight="1">
      <c r="A12" s="48"/>
      <c r="B12" s="48" t="s">
        <v>137</v>
      </c>
      <c r="C12" s="48"/>
      <c r="D12" s="45" t="s">
        <v>138</v>
      </c>
      <c r="E12" s="43">
        <v>32.73</v>
      </c>
      <c r="F12" s="43">
        <v>1.6</v>
      </c>
      <c r="G12" s="43">
        <v>1</v>
      </c>
      <c r="H12" s="43">
        <v>0</v>
      </c>
      <c r="I12" s="43">
        <v>0.1</v>
      </c>
      <c r="J12" s="43">
        <v>1.5</v>
      </c>
      <c r="K12" s="43">
        <v>2.5</v>
      </c>
      <c r="L12" s="43">
        <v>0.6</v>
      </c>
      <c r="M12" s="43">
        <v>0.99</v>
      </c>
      <c r="N12" s="43">
        <v>0</v>
      </c>
      <c r="O12" s="43">
        <v>1</v>
      </c>
      <c r="P12" s="43">
        <v>1.5</v>
      </c>
      <c r="Q12" s="43">
        <v>0.5</v>
      </c>
      <c r="R12" s="43">
        <v>1</v>
      </c>
      <c r="S12" s="43">
        <v>0.5</v>
      </c>
      <c r="T12" s="43">
        <v>1.5</v>
      </c>
      <c r="U12" s="43">
        <v>0</v>
      </c>
      <c r="V12" s="43">
        <v>0</v>
      </c>
      <c r="W12" s="43">
        <v>0</v>
      </c>
      <c r="X12" s="43">
        <v>1.5</v>
      </c>
      <c r="Y12" s="43">
        <v>0</v>
      </c>
      <c r="Z12" s="43">
        <v>1.84</v>
      </c>
      <c r="AA12" s="43">
        <v>0.05</v>
      </c>
      <c r="AB12" s="43">
        <v>0</v>
      </c>
      <c r="AC12" s="43">
        <v>11.85</v>
      </c>
      <c r="AD12" s="43">
        <v>0</v>
      </c>
      <c r="AE12" s="43">
        <v>3.2</v>
      </c>
    </row>
    <row r="13" spans="1:31" ht="24.75" customHeight="1">
      <c r="A13" s="48" t="s">
        <v>28</v>
      </c>
      <c r="B13" s="48" t="s">
        <v>139</v>
      </c>
      <c r="C13" s="48" t="s">
        <v>159</v>
      </c>
      <c r="D13" s="45" t="s">
        <v>160</v>
      </c>
      <c r="E13" s="43">
        <v>32.73</v>
      </c>
      <c r="F13" s="43">
        <v>1.6</v>
      </c>
      <c r="G13" s="43">
        <v>1</v>
      </c>
      <c r="H13" s="43">
        <v>0</v>
      </c>
      <c r="I13" s="43">
        <v>0.1</v>
      </c>
      <c r="J13" s="43">
        <v>1.5</v>
      </c>
      <c r="K13" s="43">
        <v>2.5</v>
      </c>
      <c r="L13" s="43">
        <v>0.6</v>
      </c>
      <c r="M13" s="43">
        <v>0.99</v>
      </c>
      <c r="N13" s="43">
        <v>0</v>
      </c>
      <c r="O13" s="43">
        <v>1</v>
      </c>
      <c r="P13" s="43">
        <v>1.5</v>
      </c>
      <c r="Q13" s="43">
        <v>0.5</v>
      </c>
      <c r="R13" s="43">
        <v>1</v>
      </c>
      <c r="S13" s="43">
        <v>0.5</v>
      </c>
      <c r="T13" s="43">
        <v>1.5</v>
      </c>
      <c r="U13" s="43">
        <v>0</v>
      </c>
      <c r="V13" s="43">
        <v>0</v>
      </c>
      <c r="W13" s="43">
        <v>0</v>
      </c>
      <c r="X13" s="43">
        <v>1.5</v>
      </c>
      <c r="Y13" s="43">
        <v>0</v>
      </c>
      <c r="Z13" s="43">
        <v>1.84</v>
      </c>
      <c r="AA13" s="43">
        <v>0.05</v>
      </c>
      <c r="AB13" s="43">
        <v>0</v>
      </c>
      <c r="AC13" s="43">
        <v>11.85</v>
      </c>
      <c r="AD13" s="43">
        <v>0</v>
      </c>
      <c r="AE13" s="43">
        <v>3.2</v>
      </c>
    </row>
    <row r="14" spans="1:31" ht="24.75" customHeight="1">
      <c r="A14" s="127"/>
      <c r="B14" s="127"/>
      <c r="C14" s="127"/>
      <c r="D14" s="128" t="s">
        <v>161</v>
      </c>
      <c r="E14" s="124">
        <v>70.86</v>
      </c>
      <c r="F14" s="124">
        <v>3</v>
      </c>
      <c r="G14" s="124">
        <v>0</v>
      </c>
      <c r="H14" s="124">
        <v>0</v>
      </c>
      <c r="I14" s="124">
        <v>0</v>
      </c>
      <c r="J14" s="124">
        <v>1</v>
      </c>
      <c r="K14" s="124">
        <v>2</v>
      </c>
      <c r="L14" s="124">
        <v>0</v>
      </c>
      <c r="M14" s="124">
        <v>7.25</v>
      </c>
      <c r="N14" s="124">
        <v>0</v>
      </c>
      <c r="O14" s="124">
        <v>0</v>
      </c>
      <c r="P14" s="124">
        <v>0</v>
      </c>
      <c r="Q14" s="124">
        <v>55</v>
      </c>
      <c r="R14" s="124">
        <v>0</v>
      </c>
      <c r="S14" s="124">
        <v>0</v>
      </c>
      <c r="T14" s="124">
        <v>0</v>
      </c>
      <c r="U14" s="124">
        <v>0</v>
      </c>
      <c r="V14" s="124">
        <v>0</v>
      </c>
      <c r="W14" s="124">
        <v>0</v>
      </c>
      <c r="X14" s="124">
        <v>0</v>
      </c>
      <c r="Y14" s="124">
        <v>0</v>
      </c>
      <c r="Z14" s="124">
        <v>0.35</v>
      </c>
      <c r="AA14" s="124">
        <v>0.01</v>
      </c>
      <c r="AB14" s="124">
        <v>0</v>
      </c>
      <c r="AC14" s="124">
        <v>2.25</v>
      </c>
      <c r="AD14" s="124">
        <v>0</v>
      </c>
      <c r="AE14" s="124">
        <v>0</v>
      </c>
    </row>
    <row r="15" spans="1:31" ht="24.75" customHeight="1">
      <c r="A15" s="48" t="s">
        <v>19</v>
      </c>
      <c r="B15" s="48"/>
      <c r="C15" s="48"/>
      <c r="D15" s="45" t="s">
        <v>27</v>
      </c>
      <c r="E15" s="43">
        <v>70.86</v>
      </c>
      <c r="F15" s="43">
        <v>3</v>
      </c>
      <c r="G15" s="43">
        <v>0</v>
      </c>
      <c r="H15" s="43">
        <v>0</v>
      </c>
      <c r="I15" s="43">
        <v>0</v>
      </c>
      <c r="J15" s="43">
        <v>1</v>
      </c>
      <c r="K15" s="43">
        <v>2</v>
      </c>
      <c r="L15" s="43">
        <v>0</v>
      </c>
      <c r="M15" s="43">
        <v>7.25</v>
      </c>
      <c r="N15" s="43">
        <v>0</v>
      </c>
      <c r="O15" s="43">
        <v>0</v>
      </c>
      <c r="P15" s="43">
        <v>0</v>
      </c>
      <c r="Q15" s="43">
        <v>55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0.35</v>
      </c>
      <c r="AA15" s="43">
        <v>0.01</v>
      </c>
      <c r="AB15" s="43">
        <v>0</v>
      </c>
      <c r="AC15" s="43">
        <v>2.25</v>
      </c>
      <c r="AD15" s="43">
        <v>0</v>
      </c>
      <c r="AE15" s="43">
        <v>0</v>
      </c>
    </row>
    <row r="16" spans="1:31" ht="24.75" customHeight="1">
      <c r="A16" s="48"/>
      <c r="B16" s="48" t="s">
        <v>137</v>
      </c>
      <c r="C16" s="48"/>
      <c r="D16" s="45" t="s">
        <v>138</v>
      </c>
      <c r="E16" s="43">
        <v>70.86</v>
      </c>
      <c r="F16" s="43">
        <v>3</v>
      </c>
      <c r="G16" s="43">
        <v>0</v>
      </c>
      <c r="H16" s="43">
        <v>0</v>
      </c>
      <c r="I16" s="43">
        <v>0</v>
      </c>
      <c r="J16" s="43">
        <v>1</v>
      </c>
      <c r="K16" s="43">
        <v>2</v>
      </c>
      <c r="L16" s="43">
        <v>0</v>
      </c>
      <c r="M16" s="43">
        <v>7.25</v>
      </c>
      <c r="N16" s="43">
        <v>0</v>
      </c>
      <c r="O16" s="43">
        <v>0</v>
      </c>
      <c r="P16" s="43">
        <v>0</v>
      </c>
      <c r="Q16" s="43">
        <v>55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0.35</v>
      </c>
      <c r="AA16" s="43">
        <v>0.01</v>
      </c>
      <c r="AB16" s="43">
        <v>0</v>
      </c>
      <c r="AC16" s="43">
        <v>2.25</v>
      </c>
      <c r="AD16" s="43">
        <v>0</v>
      </c>
      <c r="AE16" s="43">
        <v>0</v>
      </c>
    </row>
    <row r="17" spans="1:31" ht="24.75" customHeight="1">
      <c r="A17" s="48" t="s">
        <v>28</v>
      </c>
      <c r="B17" s="48" t="s">
        <v>139</v>
      </c>
      <c r="C17" s="48" t="s">
        <v>159</v>
      </c>
      <c r="D17" s="45" t="s">
        <v>160</v>
      </c>
      <c r="E17" s="43">
        <v>70.86</v>
      </c>
      <c r="F17" s="43">
        <v>3</v>
      </c>
      <c r="G17" s="43">
        <v>0</v>
      </c>
      <c r="H17" s="43">
        <v>0</v>
      </c>
      <c r="I17" s="43">
        <v>0</v>
      </c>
      <c r="J17" s="43">
        <v>1</v>
      </c>
      <c r="K17" s="43">
        <v>2</v>
      </c>
      <c r="L17" s="43">
        <v>0</v>
      </c>
      <c r="M17" s="43">
        <v>7.25</v>
      </c>
      <c r="N17" s="43">
        <v>0</v>
      </c>
      <c r="O17" s="43">
        <v>0</v>
      </c>
      <c r="P17" s="43">
        <v>0</v>
      </c>
      <c r="Q17" s="43">
        <v>55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0.35</v>
      </c>
      <c r="AA17" s="43">
        <v>0.01</v>
      </c>
      <c r="AB17" s="43">
        <v>0</v>
      </c>
      <c r="AC17" s="43">
        <v>2.25</v>
      </c>
      <c r="AD17" s="43">
        <v>0</v>
      </c>
      <c r="AE17" s="43">
        <v>0</v>
      </c>
    </row>
  </sheetData>
  <mergeCells count="1">
    <mergeCell ref="A2:AE2"/>
  </mergeCells>
  <printOptions/>
  <pageMargins left="0.41" right="0.16" top="1" bottom="0.79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showZeros="0" workbookViewId="0" topLeftCell="A1">
      <selection activeCell="D13" sqref="D13"/>
    </sheetView>
  </sheetViews>
  <sheetFormatPr defaultColWidth="6.875" defaultRowHeight="19.5" customHeight="1"/>
  <cols>
    <col min="1" max="1" width="3.50390625" style="0" customWidth="1"/>
    <col min="2" max="3" width="4.125" style="0" customWidth="1"/>
    <col min="4" max="4" width="19.375" style="23" customWidth="1"/>
    <col min="5" max="5" width="24.625" style="0" customWidth="1"/>
    <col min="6" max="6" width="10.875" style="0" customWidth="1"/>
    <col min="7" max="8" width="10.375" style="0" customWidth="1"/>
    <col min="9" max="9" width="6.625" style="0" customWidth="1"/>
    <col min="10" max="10" width="8.75390625" style="0" customWidth="1"/>
    <col min="11" max="11" width="9.50390625" style="0" customWidth="1"/>
    <col min="12" max="12" width="8.875" style="0" customWidth="1"/>
    <col min="13" max="248" width="6.875" style="0" customWidth="1"/>
  </cols>
  <sheetData>
    <row r="1" ht="19.5" customHeight="1">
      <c r="A1" s="1"/>
    </row>
    <row r="2" spans="1:12" ht="19.5" customHeight="1">
      <c r="A2" s="2" t="s">
        <v>1</v>
      </c>
      <c r="B2" s="3"/>
      <c r="C2" s="3"/>
      <c r="D2" s="24"/>
      <c r="E2" s="3"/>
      <c r="F2" s="3"/>
      <c r="G2" s="3"/>
      <c r="H2" s="3"/>
      <c r="I2" s="3"/>
      <c r="J2" s="3"/>
      <c r="K2" s="4"/>
      <c r="L2" s="4"/>
    </row>
    <row r="3" spans="1:12" ht="19.5" customHeight="1">
      <c r="A3" s="6" t="s">
        <v>0</v>
      </c>
      <c r="B3" s="6"/>
      <c r="C3" s="7"/>
      <c r="D3" s="25"/>
      <c r="E3" s="7"/>
      <c r="F3" s="7"/>
      <c r="G3" s="7"/>
      <c r="H3" s="7"/>
      <c r="I3" s="7"/>
      <c r="J3" s="7"/>
      <c r="L3" s="8" t="s">
        <v>2</v>
      </c>
    </row>
    <row r="4" spans="1:12" ht="19.5" customHeight="1">
      <c r="A4" s="173" t="s">
        <v>3</v>
      </c>
      <c r="B4" s="173" t="s">
        <v>4</v>
      </c>
      <c r="C4" s="173" t="s">
        <v>5</v>
      </c>
      <c r="D4" s="172" t="s">
        <v>6</v>
      </c>
      <c r="E4" s="173" t="s">
        <v>7</v>
      </c>
      <c r="F4" s="9" t="s">
        <v>8</v>
      </c>
      <c r="G4" s="9"/>
      <c r="H4" s="16"/>
      <c r="I4" s="16"/>
      <c r="J4" s="16"/>
      <c r="K4" s="9"/>
      <c r="L4" s="9"/>
    </row>
    <row r="5" spans="1:12" ht="22.5" customHeight="1">
      <c r="A5" s="173"/>
      <c r="B5" s="173"/>
      <c r="C5" s="173"/>
      <c r="D5" s="172"/>
      <c r="E5" s="173"/>
      <c r="F5" s="11" t="s">
        <v>9</v>
      </c>
      <c r="G5" s="11" t="s">
        <v>10</v>
      </c>
      <c r="H5" s="17" t="s">
        <v>11</v>
      </c>
      <c r="I5" s="17" t="s">
        <v>12</v>
      </c>
      <c r="J5" s="17" t="s">
        <v>13</v>
      </c>
      <c r="K5" s="11" t="s">
        <v>14</v>
      </c>
      <c r="L5" s="11" t="s">
        <v>15</v>
      </c>
    </row>
    <row r="6" spans="1:12" s="22" customFormat="1" ht="19.5" customHeight="1">
      <c r="A6" s="129"/>
      <c r="B6" s="130"/>
      <c r="C6" s="130"/>
      <c r="D6" s="131"/>
      <c r="E6" s="20" t="s">
        <v>167</v>
      </c>
      <c r="F6" s="21">
        <f>F7+F14+F19</f>
        <v>548.69</v>
      </c>
      <c r="G6" s="21">
        <f aca="true" t="shared" si="0" ref="G6:L6">G7+G14+G19</f>
        <v>548.69</v>
      </c>
      <c r="H6" s="21">
        <f t="shared" si="0"/>
        <v>481.99</v>
      </c>
      <c r="I6" s="21">
        <f t="shared" si="0"/>
        <v>0</v>
      </c>
      <c r="J6" s="21">
        <f t="shared" si="0"/>
        <v>8</v>
      </c>
      <c r="K6" s="21">
        <f t="shared" si="0"/>
        <v>58.7</v>
      </c>
      <c r="L6" s="21">
        <f t="shared" si="0"/>
        <v>0</v>
      </c>
    </row>
    <row r="7" spans="1:12" s="18" customFormat="1" ht="19.5" customHeight="1">
      <c r="A7" s="118"/>
      <c r="B7" s="118"/>
      <c r="C7" s="118"/>
      <c r="D7" s="132"/>
      <c r="E7" s="119" t="s">
        <v>147</v>
      </c>
      <c r="F7" s="120">
        <v>487.2</v>
      </c>
      <c r="G7" s="120">
        <v>487.2</v>
      </c>
      <c r="H7" s="120">
        <v>436.5</v>
      </c>
      <c r="I7" s="120">
        <v>0</v>
      </c>
      <c r="J7" s="120">
        <v>0</v>
      </c>
      <c r="K7" s="120">
        <v>50.7</v>
      </c>
      <c r="L7" s="133">
        <v>0</v>
      </c>
    </row>
    <row r="8" spans="1:12" ht="19.5" customHeight="1">
      <c r="A8" s="13"/>
      <c r="B8" s="13"/>
      <c r="C8" s="13"/>
      <c r="D8" s="114"/>
      <c r="E8" s="14" t="s">
        <v>18</v>
      </c>
      <c r="F8" s="15">
        <v>203.2</v>
      </c>
      <c r="G8" s="15">
        <v>203.2</v>
      </c>
      <c r="H8" s="15">
        <v>152.5</v>
      </c>
      <c r="I8" s="15">
        <v>0</v>
      </c>
      <c r="J8" s="15">
        <v>0</v>
      </c>
      <c r="K8" s="15">
        <v>50.7</v>
      </c>
      <c r="L8" s="115">
        <v>0</v>
      </c>
    </row>
    <row r="9" spans="1:14" ht="19.5" customHeight="1">
      <c r="A9" s="13" t="s">
        <v>19</v>
      </c>
      <c r="B9" s="13" t="s">
        <v>137</v>
      </c>
      <c r="C9" s="13" t="s">
        <v>20</v>
      </c>
      <c r="D9" s="114" t="s">
        <v>142</v>
      </c>
      <c r="E9" s="14" t="s">
        <v>168</v>
      </c>
      <c r="F9" s="15">
        <v>203.2</v>
      </c>
      <c r="G9" s="15">
        <v>203.2</v>
      </c>
      <c r="H9" s="15">
        <v>152.5</v>
      </c>
      <c r="I9" s="15">
        <v>0</v>
      </c>
      <c r="J9" s="15">
        <v>0</v>
      </c>
      <c r="K9" s="15">
        <v>50.7</v>
      </c>
      <c r="L9" s="115">
        <v>0</v>
      </c>
      <c r="N9" s="1"/>
    </row>
    <row r="10" spans="1:12" ht="19.5" customHeight="1">
      <c r="A10" s="13"/>
      <c r="B10" s="13"/>
      <c r="C10" s="13"/>
      <c r="D10" s="114"/>
      <c r="E10" s="14" t="s">
        <v>169</v>
      </c>
      <c r="F10" s="15">
        <v>284</v>
      </c>
      <c r="G10" s="15">
        <v>284</v>
      </c>
      <c r="H10" s="15">
        <v>284</v>
      </c>
      <c r="I10" s="15">
        <v>0</v>
      </c>
      <c r="J10" s="15">
        <v>0</v>
      </c>
      <c r="K10" s="15">
        <v>0</v>
      </c>
      <c r="L10" s="115">
        <v>0</v>
      </c>
    </row>
    <row r="11" spans="1:12" ht="19.5" customHeight="1">
      <c r="A11" s="13" t="s">
        <v>19</v>
      </c>
      <c r="B11" s="13" t="s">
        <v>137</v>
      </c>
      <c r="C11" s="13" t="s">
        <v>148</v>
      </c>
      <c r="D11" s="114" t="s">
        <v>170</v>
      </c>
      <c r="E11" s="14" t="s">
        <v>171</v>
      </c>
      <c r="F11" s="15">
        <v>241</v>
      </c>
      <c r="G11" s="15">
        <v>241</v>
      </c>
      <c r="H11" s="15">
        <v>241</v>
      </c>
      <c r="I11" s="15">
        <v>0</v>
      </c>
      <c r="J11" s="15">
        <v>0</v>
      </c>
      <c r="K11" s="15">
        <v>0</v>
      </c>
      <c r="L11" s="115">
        <v>0</v>
      </c>
    </row>
    <row r="12" spans="1:12" ht="19.5" customHeight="1">
      <c r="A12" s="13" t="s">
        <v>19</v>
      </c>
      <c r="B12" s="13" t="s">
        <v>137</v>
      </c>
      <c r="C12" s="13" t="s">
        <v>20</v>
      </c>
      <c r="D12" s="114" t="s">
        <v>142</v>
      </c>
      <c r="E12" s="14" t="s">
        <v>172</v>
      </c>
      <c r="F12" s="15">
        <v>28</v>
      </c>
      <c r="G12" s="15">
        <v>28</v>
      </c>
      <c r="H12" s="15">
        <v>28</v>
      </c>
      <c r="I12" s="15">
        <v>0</v>
      </c>
      <c r="J12" s="15">
        <v>0</v>
      </c>
      <c r="K12" s="15">
        <v>0</v>
      </c>
      <c r="L12" s="115">
        <v>0</v>
      </c>
    </row>
    <row r="13" spans="1:12" ht="19.5" customHeight="1">
      <c r="A13" s="13" t="s">
        <v>19</v>
      </c>
      <c r="B13" s="13" t="s">
        <v>137</v>
      </c>
      <c r="C13" s="13" t="s">
        <v>20</v>
      </c>
      <c r="D13" s="114" t="s">
        <v>142</v>
      </c>
      <c r="E13" s="14" t="s">
        <v>173</v>
      </c>
      <c r="F13" s="15">
        <v>15</v>
      </c>
      <c r="G13" s="15">
        <v>15</v>
      </c>
      <c r="H13" s="15">
        <v>15</v>
      </c>
      <c r="I13" s="15">
        <v>0</v>
      </c>
      <c r="J13" s="15">
        <v>0</v>
      </c>
      <c r="K13" s="15">
        <v>0</v>
      </c>
      <c r="L13" s="115">
        <v>0</v>
      </c>
    </row>
    <row r="14" spans="1:12" ht="19.5" customHeight="1">
      <c r="A14" s="118"/>
      <c r="B14" s="118"/>
      <c r="C14" s="118"/>
      <c r="D14" s="132"/>
      <c r="E14" s="119" t="s">
        <v>158</v>
      </c>
      <c r="F14" s="120">
        <v>46.29</v>
      </c>
      <c r="G14" s="120">
        <v>46.29</v>
      </c>
      <c r="H14" s="120">
        <v>39.39</v>
      </c>
      <c r="I14" s="120">
        <v>0</v>
      </c>
      <c r="J14" s="120">
        <v>0</v>
      </c>
      <c r="K14" s="120">
        <v>6.9</v>
      </c>
      <c r="L14" s="133">
        <v>0</v>
      </c>
    </row>
    <row r="15" spans="1:12" ht="19.5" customHeight="1">
      <c r="A15" s="13"/>
      <c r="B15" s="13"/>
      <c r="C15" s="13"/>
      <c r="D15" s="114"/>
      <c r="E15" s="14" t="s">
        <v>18</v>
      </c>
      <c r="F15" s="15">
        <v>41.5</v>
      </c>
      <c r="G15" s="15">
        <v>41.5</v>
      </c>
      <c r="H15" s="15">
        <v>34.6</v>
      </c>
      <c r="I15" s="15">
        <v>0</v>
      </c>
      <c r="J15" s="15">
        <v>0</v>
      </c>
      <c r="K15" s="15">
        <v>6.9</v>
      </c>
      <c r="L15" s="115">
        <v>0</v>
      </c>
    </row>
    <row r="16" spans="1:12" ht="19.5" customHeight="1">
      <c r="A16" s="13" t="s">
        <v>19</v>
      </c>
      <c r="B16" s="13" t="s">
        <v>137</v>
      </c>
      <c r="C16" s="13" t="s">
        <v>148</v>
      </c>
      <c r="D16" s="114" t="s">
        <v>170</v>
      </c>
      <c r="E16" s="14" t="s">
        <v>174</v>
      </c>
      <c r="F16" s="15">
        <v>41.5</v>
      </c>
      <c r="G16" s="15">
        <v>41.5</v>
      </c>
      <c r="H16" s="15">
        <v>34.6</v>
      </c>
      <c r="I16" s="15">
        <v>0</v>
      </c>
      <c r="J16" s="15">
        <v>0</v>
      </c>
      <c r="K16" s="15">
        <v>6.9</v>
      </c>
      <c r="L16" s="115">
        <v>0</v>
      </c>
    </row>
    <row r="17" spans="1:12" ht="19.5" customHeight="1">
      <c r="A17" s="13"/>
      <c r="B17" s="13"/>
      <c r="C17" s="13"/>
      <c r="D17" s="114"/>
      <c r="E17" s="14" t="s">
        <v>169</v>
      </c>
      <c r="F17" s="15">
        <v>4.79</v>
      </c>
      <c r="G17" s="15">
        <v>4.79</v>
      </c>
      <c r="H17" s="15">
        <v>4.79</v>
      </c>
      <c r="I17" s="15">
        <v>0</v>
      </c>
      <c r="J17" s="15">
        <v>0</v>
      </c>
      <c r="K17" s="15">
        <v>0</v>
      </c>
      <c r="L17" s="115">
        <v>0</v>
      </c>
    </row>
    <row r="18" spans="1:12" ht="19.5" customHeight="1">
      <c r="A18" s="13" t="s">
        <v>19</v>
      </c>
      <c r="B18" s="13" t="s">
        <v>137</v>
      </c>
      <c r="C18" s="13" t="s">
        <v>148</v>
      </c>
      <c r="D18" s="114" t="s">
        <v>170</v>
      </c>
      <c r="E18" s="14" t="s">
        <v>175</v>
      </c>
      <c r="F18" s="15">
        <v>4.79</v>
      </c>
      <c r="G18" s="15">
        <v>4.79</v>
      </c>
      <c r="H18" s="15">
        <v>4.79</v>
      </c>
      <c r="I18" s="15">
        <v>0</v>
      </c>
      <c r="J18" s="15">
        <v>0</v>
      </c>
      <c r="K18" s="15">
        <v>0</v>
      </c>
      <c r="L18" s="115">
        <v>0</v>
      </c>
    </row>
    <row r="19" spans="1:12" ht="19.5" customHeight="1">
      <c r="A19" s="118"/>
      <c r="B19" s="118"/>
      <c r="C19" s="118"/>
      <c r="D19" s="132"/>
      <c r="E19" s="119" t="s">
        <v>161</v>
      </c>
      <c r="F19" s="120">
        <v>15.2</v>
      </c>
      <c r="G19" s="120">
        <v>15.2</v>
      </c>
      <c r="H19" s="120">
        <v>6.1</v>
      </c>
      <c r="I19" s="120">
        <v>0</v>
      </c>
      <c r="J19" s="120">
        <v>8</v>
      </c>
      <c r="K19" s="120">
        <v>1.1</v>
      </c>
      <c r="L19" s="133">
        <v>0</v>
      </c>
    </row>
    <row r="20" spans="1:12" ht="19.5" customHeight="1">
      <c r="A20" s="13"/>
      <c r="B20" s="13"/>
      <c r="C20" s="13"/>
      <c r="D20" s="114"/>
      <c r="E20" s="14" t="s">
        <v>18</v>
      </c>
      <c r="F20" s="15">
        <v>15.2</v>
      </c>
      <c r="G20" s="15">
        <v>15.2</v>
      </c>
      <c r="H20" s="15">
        <v>6.1</v>
      </c>
      <c r="I20" s="15">
        <v>0</v>
      </c>
      <c r="J20" s="15">
        <v>8</v>
      </c>
      <c r="K20" s="15">
        <v>1.1</v>
      </c>
      <c r="L20" s="115">
        <v>0</v>
      </c>
    </row>
    <row r="21" spans="1:12" ht="19.5" customHeight="1">
      <c r="A21" s="13" t="s">
        <v>19</v>
      </c>
      <c r="B21" s="13" t="s">
        <v>137</v>
      </c>
      <c r="C21" s="13" t="s">
        <v>148</v>
      </c>
      <c r="D21" s="114" t="s">
        <v>170</v>
      </c>
      <c r="E21" s="14" t="s">
        <v>176</v>
      </c>
      <c r="F21" s="15">
        <v>15.2</v>
      </c>
      <c r="G21" s="15">
        <v>15.2</v>
      </c>
      <c r="H21" s="15">
        <v>6.1</v>
      </c>
      <c r="I21" s="15">
        <v>0</v>
      </c>
      <c r="J21" s="15">
        <v>8</v>
      </c>
      <c r="K21" s="15">
        <v>1.1</v>
      </c>
      <c r="L21" s="115">
        <v>0</v>
      </c>
    </row>
  </sheetData>
  <mergeCells count="5">
    <mergeCell ref="E4:E5"/>
    <mergeCell ref="A4:A5"/>
    <mergeCell ref="B4:B5"/>
    <mergeCell ref="C4:C5"/>
    <mergeCell ref="D4:D5"/>
  </mergeCells>
  <printOptions/>
  <pageMargins left="0.75" right="0.39" top="0.87" bottom="0.8" header="0.5" footer="0.59"/>
  <pageSetup horizontalDpi="600" verticalDpi="600" orientation="landscape" paperSize="9" r:id="rId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0"/>
  <sheetViews>
    <sheetView showZeros="0" workbookViewId="0" topLeftCell="A1">
      <selection activeCell="H9" sqref="H9"/>
    </sheetView>
  </sheetViews>
  <sheetFormatPr defaultColWidth="6.875" defaultRowHeight="24.75" customHeight="1"/>
  <cols>
    <col min="1" max="1" width="5.125" style="0" customWidth="1"/>
    <col min="2" max="3" width="4.125" style="0" customWidth="1"/>
    <col min="4" max="4" width="19.375" style="23" customWidth="1"/>
    <col min="5" max="5" width="23.375" style="0" customWidth="1"/>
    <col min="6" max="6" width="10.50390625" style="0" customWidth="1"/>
    <col min="7" max="8" width="10.375" style="0" customWidth="1"/>
    <col min="9" max="9" width="7.875" style="0" customWidth="1"/>
    <col min="10" max="10" width="8.75390625" style="0" customWidth="1"/>
    <col min="11" max="12" width="10.375" style="0" customWidth="1"/>
    <col min="13" max="248" width="6.875" style="0" customWidth="1"/>
  </cols>
  <sheetData>
    <row r="1" ht="24.75" customHeight="1">
      <c r="A1" s="1"/>
    </row>
    <row r="2" spans="1:12" ht="24.75" customHeight="1">
      <c r="A2" s="2" t="s">
        <v>84</v>
      </c>
      <c r="B2" s="3"/>
      <c r="C2" s="3"/>
      <c r="D2" s="24"/>
      <c r="E2" s="3"/>
      <c r="F2" s="3"/>
      <c r="G2" s="3"/>
      <c r="H2" s="3"/>
      <c r="I2" s="3"/>
      <c r="J2" s="3"/>
      <c r="K2" s="4"/>
      <c r="L2" s="4"/>
    </row>
    <row r="3" spans="1:12" ht="24.75" customHeight="1">
      <c r="A3" s="5" t="s">
        <v>85</v>
      </c>
      <c r="B3" s="7"/>
      <c r="C3" s="7"/>
      <c r="D3" s="25"/>
      <c r="E3" s="7"/>
      <c r="F3" s="7"/>
      <c r="G3" s="7"/>
      <c r="H3" s="7"/>
      <c r="I3" s="7"/>
      <c r="J3" s="7"/>
      <c r="L3" s="8" t="s">
        <v>2</v>
      </c>
    </row>
    <row r="4" spans="1:12" ht="24.75" customHeight="1">
      <c r="A4" s="173" t="s">
        <v>3</v>
      </c>
      <c r="B4" s="173" t="s">
        <v>4</v>
      </c>
      <c r="C4" s="173" t="s">
        <v>5</v>
      </c>
      <c r="D4" s="172" t="s">
        <v>6</v>
      </c>
      <c r="E4" s="173" t="s">
        <v>7</v>
      </c>
      <c r="F4" s="9" t="s">
        <v>8</v>
      </c>
      <c r="G4" s="9"/>
      <c r="H4" s="10"/>
      <c r="I4" s="10"/>
      <c r="J4" s="10"/>
      <c r="K4" s="9"/>
      <c r="L4" s="9"/>
    </row>
    <row r="5" spans="1:12" ht="24.75" customHeight="1">
      <c r="A5" s="173"/>
      <c r="B5" s="173"/>
      <c r="C5" s="173"/>
      <c r="D5" s="172"/>
      <c r="E5" s="173"/>
      <c r="F5" s="11" t="s">
        <v>9</v>
      </c>
      <c r="G5" s="11" t="s">
        <v>10</v>
      </c>
      <c r="H5" s="12" t="s">
        <v>11</v>
      </c>
      <c r="I5" s="12" t="s">
        <v>12</v>
      </c>
      <c r="J5" s="12" t="s">
        <v>13</v>
      </c>
      <c r="K5" s="11" t="s">
        <v>14</v>
      </c>
      <c r="L5" s="11" t="s">
        <v>15</v>
      </c>
    </row>
    <row r="6" spans="1:12" ht="24.75" customHeight="1">
      <c r="A6" s="19"/>
      <c r="B6" s="19"/>
      <c r="C6" s="19"/>
      <c r="D6" s="26"/>
      <c r="E6" s="20"/>
      <c r="F6" s="21"/>
      <c r="G6" s="21"/>
      <c r="H6" s="21"/>
      <c r="I6" s="21">
        <v>0</v>
      </c>
      <c r="J6" s="21">
        <v>0</v>
      </c>
      <c r="K6" s="21">
        <v>0</v>
      </c>
      <c r="L6" s="21">
        <v>0</v>
      </c>
    </row>
    <row r="7" spans="1:12" ht="24.75" customHeight="1">
      <c r="A7" s="13"/>
      <c r="B7" s="13"/>
      <c r="C7" s="13"/>
      <c r="D7" s="114"/>
      <c r="E7" s="14"/>
      <c r="F7" s="15"/>
      <c r="G7" s="15"/>
      <c r="H7" s="15"/>
      <c r="I7" s="15">
        <v>0</v>
      </c>
      <c r="J7" s="15">
        <v>0</v>
      </c>
      <c r="K7" s="15">
        <v>0</v>
      </c>
      <c r="L7" s="15">
        <v>0</v>
      </c>
    </row>
    <row r="8" spans="1:12" ht="24.75" customHeight="1">
      <c r="A8" s="13"/>
      <c r="B8" s="13"/>
      <c r="C8" s="13"/>
      <c r="D8" s="114"/>
      <c r="E8" s="14"/>
      <c r="F8" s="15"/>
      <c r="G8" s="15"/>
      <c r="H8" s="15"/>
      <c r="I8" s="15">
        <v>0</v>
      </c>
      <c r="J8" s="15">
        <v>0</v>
      </c>
      <c r="K8" s="15">
        <v>0</v>
      </c>
      <c r="L8" s="15">
        <v>0</v>
      </c>
    </row>
    <row r="10" ht="24.75" customHeight="1">
      <c r="I10" s="1"/>
    </row>
  </sheetData>
  <mergeCells count="5">
    <mergeCell ref="E4:E5"/>
    <mergeCell ref="A4:A5"/>
    <mergeCell ref="B4:B5"/>
    <mergeCell ref="C4:C5"/>
    <mergeCell ref="D4:D5"/>
  </mergeCells>
  <printOptions/>
  <pageMargins left="0.75" right="0.3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2016-11-04T08:57:04Z</cp:lastPrinted>
  <dcterms:created xsi:type="dcterms:W3CDTF">1996-12-17T01:32:42Z</dcterms:created>
  <dcterms:modified xsi:type="dcterms:W3CDTF">2016-11-04T08:57:52Z</dcterms:modified>
  <cp:category/>
  <cp:version/>
  <cp:contentType/>
  <cp:contentStatus/>
</cp:coreProperties>
</file>