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6" activeTab="19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二" sheetId="7" r:id="rId7"/>
    <sheet name="表三附三" sheetId="8" r:id="rId8"/>
    <sheet name="表三附四" sheetId="9" r:id="rId9"/>
    <sheet name="表四" sheetId="10" r:id="rId10"/>
    <sheet name="表五" sheetId="11" r:id="rId11"/>
    <sheet name="表六" sheetId="12" r:id="rId12"/>
    <sheet name="表七" sheetId="13" r:id="rId13"/>
    <sheet name="表七（其他资金）" sheetId="14" r:id="rId14"/>
    <sheet name="表八" sheetId="15" r:id="rId15"/>
    <sheet name="表九" sheetId="16" r:id="rId16"/>
    <sheet name="表十" sheetId="17" r:id="rId17"/>
    <sheet name="表十一" sheetId="18" r:id="rId18"/>
    <sheet name="表十二" sheetId="19" r:id="rId19"/>
    <sheet name="表十三" sheetId="20" r:id="rId20"/>
  </sheets>
  <definedNames/>
  <calcPr fullCalcOnLoad="1"/>
</workbook>
</file>

<file path=xl/sharedStrings.xml><?xml version="1.0" encoding="utf-8"?>
<sst xmlns="http://schemas.openxmlformats.org/spreadsheetml/2006/main" count="1294" uniqueCount="389">
  <si>
    <t>收 支 预 算 总 表（表一）</t>
  </si>
  <si>
    <t>单位名称：中共晋城市委老干部局</t>
  </si>
  <si>
    <t>单位：万元</t>
  </si>
  <si>
    <t>收                    入</t>
  </si>
  <si>
    <t>支       出</t>
  </si>
  <si>
    <t>项         目</t>
  </si>
  <si>
    <t>2017年预算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</si>
  <si>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</si>
  <si>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</si>
  <si>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</si>
  <si>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</si>
  <si>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</si>
  <si>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</si>
  <si>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</si>
  <si>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</si>
  <si>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</si>
  <si>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</si>
  <si>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</si>
  <si>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</si>
  <si>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</si>
  <si>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</si>
  <si>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四、对企事业单位的补贴</t>
  </si>
  <si>
    <t>四、公共安全</t>
  </si>
  <si>
    <t>五、其他资金</t>
  </si>
  <si>
    <t>五、转移性支出</t>
  </si>
  <si>
    <t>五、教育</t>
  </si>
  <si>
    <t>六、经营性收入资金</t>
  </si>
  <si>
    <t>六、债务利息支出</t>
  </si>
  <si>
    <t>六、科学技术</t>
  </si>
  <si>
    <t>七、收回单位结余资金</t>
  </si>
  <si>
    <t>七、债务还本支出</t>
  </si>
  <si>
    <t>七、文化体育与传媒</t>
  </si>
  <si>
    <t>八、基本建设支出</t>
  </si>
  <si>
    <t>八、社会保障和就业</t>
  </si>
  <si>
    <t>九、其他资本性支出</t>
  </si>
  <si>
    <t>九、社会保险基金支出</t>
  </si>
  <si>
    <t>十、其他支出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</si>
  <si>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</si>
  <si>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</si>
  <si>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</si>
  <si>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</si>
  <si>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</si>
  <si>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</si>
  <si>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</si>
  <si>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</si>
  <si>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</si>
  <si>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</si>
  <si>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</si>
  <si>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</si>
  <si>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</si>
  <si>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</si>
  <si>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</si>
  <si>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</si>
  <si>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</si>
  <si>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</si>
  <si>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</si>
  <si>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</si>
  <si>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</si>
  <si>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</si>
  <si>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</si>
  <si>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</si>
  <si>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</si>
  <si>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 xml:space="preserve"> </t>
  </si>
  <si>
    <t>2017年市级部门预算总表——收入（表二）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</si>
  <si>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</si>
  <si>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</si>
  <si>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</si>
  <si>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</si>
  <si>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</si>
  <si>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</si>
  <si>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</si>
  <si>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</si>
  <si>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</si>
  <si>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</si>
  <si>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</si>
  <si>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</si>
  <si>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老干局本级</t>
  </si>
  <si>
    <t>干休所</t>
  </si>
  <si>
    <t>老年大学</t>
  </si>
  <si>
    <t>2017年市级部门预算总表——支出（表三）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</si>
  <si>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</si>
  <si>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</si>
  <si>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</si>
  <si>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</si>
  <si>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</si>
  <si>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</si>
  <si>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</si>
  <si>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</si>
  <si>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</si>
  <si>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36</t>
  </si>
  <si>
    <t xml:space="preserve">    其他共产党事务支出</t>
  </si>
  <si>
    <t xml:space="preserve">  201</t>
  </si>
  <si>
    <t xml:space="preserve">  36</t>
  </si>
  <si>
    <t>01</t>
  </si>
  <si>
    <t xml:space="preserve">      行政运行（其他共产党事务支出）</t>
  </si>
  <si>
    <t>02</t>
  </si>
  <si>
    <t xml:space="preserve">      一般行政管理事务（其他共产党事务支出）</t>
  </si>
  <si>
    <t>99</t>
  </si>
  <si>
    <t xml:space="preserve">      其他共产党事务支出（其他共产党事务支出）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</si>
  <si>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</si>
  <si>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</si>
  <si>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</si>
  <si>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</si>
  <si>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</si>
  <si>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</si>
  <si>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</si>
  <si>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</si>
  <si>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</si>
  <si>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</si>
  <si>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</si>
  <si>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</si>
  <si>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</si>
  <si>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</si>
  <si>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</si>
  <si>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</si>
  <si>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</si>
  <si>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</si>
  <si>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</si>
  <si>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</si>
  <si>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</si>
  <si>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</si>
  <si>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</si>
  <si>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50</t>
  </si>
  <si>
    <t xml:space="preserve">      事业运行（其他共产党事务支出）</t>
  </si>
  <si>
    <t>2017年市级部门预算表——人员经费基本支出明细表（表三附一）</t>
  </si>
  <si>
    <t>工资福利支出</t>
  </si>
  <si>
    <t>对个人和家庭补助支出</t>
  </si>
  <si>
    <t>基本工资</t>
  </si>
  <si>
    <t>津贴补贴</t>
  </si>
  <si>
    <t>奖金</t>
  </si>
  <si>
    <t>其他社会保障缴费</t>
  </si>
  <si>
    <t>绩效工资</t>
  </si>
  <si>
    <t>养老保险</t>
  </si>
  <si>
    <t>职业年金</t>
  </si>
  <si>
    <t>其他工资福利支出</t>
  </si>
  <si>
    <t>离休费</t>
  </si>
  <si>
    <t>退休费</t>
  </si>
  <si>
    <t>奖励金</t>
  </si>
  <si>
    <t>助学金</t>
  </si>
  <si>
    <t>生活补助</t>
  </si>
  <si>
    <t>住房公积金</t>
  </si>
  <si>
    <t>其他对个人和家庭补助支出</t>
  </si>
  <si>
    <t>取暖补贴</t>
  </si>
  <si>
    <t>2017年市级部门预算表——日常公用经费基本支出明细表（表三附三）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</si>
  <si>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</si>
  <si>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</si>
  <si>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</si>
  <si>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</si>
  <si>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</si>
  <si>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</si>
  <si>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</si>
  <si>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</si>
  <si>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</si>
  <si>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</si>
  <si>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</si>
  <si>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</si>
  <si>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</si>
  <si>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</si>
  <si>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</si>
  <si>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</si>
  <si>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</si>
  <si>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</si>
  <si>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</si>
  <si>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</si>
  <si>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</si>
  <si>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</si>
  <si>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</si>
  <si>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</si>
  <si>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</si>
  <si>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</si>
  <si>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</si>
  <si>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</si>
  <si>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</si>
  <si>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</si>
  <si>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2017年市级部门预算表——市本级实施项目支出明细表（表三附三）</t>
  </si>
  <si>
    <t>项目类别/项目名称</t>
  </si>
  <si>
    <t>资金来源</t>
  </si>
  <si>
    <t>当年安排资金小计</t>
  </si>
  <si>
    <t>行政科</t>
  </si>
  <si>
    <t xml:space="preserve">  老干局本级</t>
  </si>
  <si>
    <t xml:space="preserve">    专项业务费类项目</t>
  </si>
  <si>
    <t>一般行政管理事务（其他共产党事务支出）</t>
  </si>
  <si>
    <t xml:space="preserve">      老干部活动经费</t>
  </si>
  <si>
    <t xml:space="preserve">    事业发展类项目</t>
  </si>
  <si>
    <t>其他共产党事务支出（其他共产党事务支出）</t>
  </si>
  <si>
    <t xml:space="preserve">      市直企业离休干部生活补贴、取暖补贴</t>
  </si>
  <si>
    <t xml:space="preserve">      市直企业离休干部无工作配偶取暖补贴</t>
  </si>
  <si>
    <t xml:space="preserve">      困难老干部帮扶机制专项经费</t>
  </si>
  <si>
    <t xml:space="preserve">  干休所</t>
  </si>
  <si>
    <t xml:space="preserve">      离退休干部专项经费等</t>
  </si>
  <si>
    <t xml:space="preserve">      离退休干部尊老金</t>
  </si>
  <si>
    <t xml:space="preserve">  老年大学</t>
  </si>
  <si>
    <t xml:space="preserve">      教学经费</t>
  </si>
  <si>
    <t>2017年市级部门预算表——补助县级项目支出明细表（表三附四）</t>
  </si>
  <si>
    <t>非税收入征收计划表（表四）</t>
  </si>
  <si>
    <t>科目编码</t>
  </si>
  <si>
    <t>项目名称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</si>
  <si>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</si>
  <si>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</si>
  <si>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</si>
  <si>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</si>
  <si>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</si>
  <si>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</si>
  <si>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</si>
  <si>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</si>
  <si>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</si>
  <si>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</si>
  <si>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项目编号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</si>
  <si>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</si>
  <si>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</si>
  <si>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</si>
  <si>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</si>
  <si>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</si>
  <si>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</si>
  <si>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</si>
  <si>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</si>
  <si>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</si>
  <si>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/>
  </si>
  <si>
    <t>计算机</t>
  </si>
  <si>
    <t>A.货物类</t>
  </si>
  <si>
    <t>便携式计算机★</t>
  </si>
  <si>
    <t>一体机</t>
  </si>
  <si>
    <t>台</t>
  </si>
  <si>
    <t>集中采购</t>
  </si>
  <si>
    <t>办公椅</t>
  </si>
  <si>
    <t>椅凳类★</t>
  </si>
  <si>
    <t>常规</t>
  </si>
  <si>
    <t>把</t>
  </si>
  <si>
    <t>沙发</t>
  </si>
  <si>
    <t>沙发类★</t>
  </si>
  <si>
    <t>组</t>
  </si>
  <si>
    <t>茶几</t>
  </si>
  <si>
    <t>其他家具用具</t>
  </si>
  <si>
    <t>个</t>
  </si>
  <si>
    <t>办公桌</t>
  </si>
  <si>
    <t>台、桌类★</t>
  </si>
  <si>
    <t>1.8*90</t>
  </si>
  <si>
    <t>张</t>
  </si>
  <si>
    <t>幕布</t>
  </si>
  <si>
    <t>投影幕★</t>
  </si>
  <si>
    <t>莱特电动</t>
  </si>
  <si>
    <t>块</t>
  </si>
  <si>
    <t>老干部活动室学习活动用</t>
  </si>
  <si>
    <t>投影仪</t>
  </si>
  <si>
    <t>投影仪★</t>
  </si>
  <si>
    <t>奥图码</t>
  </si>
  <si>
    <t>无线音箱及话筒</t>
  </si>
  <si>
    <t>输出输入设备★</t>
  </si>
  <si>
    <t>咪宝</t>
  </si>
  <si>
    <t>套</t>
  </si>
  <si>
    <t>教学经费</t>
  </si>
  <si>
    <t>0190032017ZXYW0001</t>
  </si>
  <si>
    <t>复印纸及报刊</t>
  </si>
  <si>
    <t>C.服务类</t>
  </si>
  <si>
    <t>其他印刷服务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</si>
  <si>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</si>
  <si>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</si>
  <si>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</si>
  <si>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</si>
  <si>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</si>
  <si>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</si>
  <si>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</si>
  <si>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</si>
  <si>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办公家具</t>
  </si>
  <si>
    <t>莱特电动幕布（120寸，支持改装电动遥控）</t>
  </si>
  <si>
    <t>老干部学习活动用</t>
  </si>
  <si>
    <t>其他办公自动化设备</t>
  </si>
  <si>
    <t>投影机</t>
  </si>
  <si>
    <t>奥图码ONX（4500流明支持3D，WIFI）</t>
  </si>
  <si>
    <t>灯光、音响设备</t>
  </si>
  <si>
    <t>无线话筒调音设备等</t>
  </si>
  <si>
    <t>咪宝无线扩音器及话筒</t>
  </si>
  <si>
    <t>摄影、摄像器材</t>
  </si>
  <si>
    <t>相机</t>
  </si>
  <si>
    <t>佳能600套机</t>
  </si>
  <si>
    <t>办公室</t>
  </si>
  <si>
    <t>电脑</t>
  </si>
  <si>
    <t>联想启天M4500-N000</t>
  </si>
  <si>
    <t>教室</t>
  </si>
  <si>
    <t>传真机</t>
  </si>
  <si>
    <t>惠普HPM425DW</t>
  </si>
  <si>
    <t>办公室传真</t>
  </si>
  <si>
    <t>复印机</t>
  </si>
  <si>
    <t>东芝3055C</t>
  </si>
  <si>
    <t>办公室复印</t>
  </si>
  <si>
    <t>音箱</t>
  </si>
  <si>
    <t>罗兰KC-550</t>
  </si>
  <si>
    <t>文艺设备</t>
  </si>
  <si>
    <t>合成器</t>
  </si>
  <si>
    <t>罗兰AX-SYNTH</t>
  </si>
  <si>
    <t>电吉他</t>
  </si>
  <si>
    <t>依班那350</t>
  </si>
  <si>
    <t>电鼓</t>
  </si>
  <si>
    <t>罗兰TD-11K</t>
  </si>
  <si>
    <t>罗兰BK-5</t>
  </si>
  <si>
    <t>2017年“三公”经费预算情况表（表七）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</si>
  <si>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</si>
  <si>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</si>
  <si>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</si>
  <si>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</si>
  <si>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</si>
  <si>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</si>
  <si>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</si>
  <si>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</si>
  <si>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>1.因公出国（境）费</t>
  </si>
  <si>
    <t>2.公务接待费</t>
  </si>
  <si>
    <t>3.公务用车费</t>
  </si>
  <si>
    <t xml:space="preserve">  公务用车运行维护费</t>
  </si>
  <si>
    <t xml:space="preserve">  公务用车购置费</t>
  </si>
  <si>
    <t>2017年“三公”经费预算情况表（表七）（其他资金）</t>
  </si>
  <si>
    <t>2017年中共晋城市委老干部局部门财政拨款收支预算总表</t>
  </si>
  <si>
    <t>项  目（按经济科目分类）</t>
  </si>
  <si>
    <t>2017年合计</t>
  </si>
  <si>
    <t>项 目（按功能科目分类）</t>
  </si>
  <si>
    <t>一、一般公共预算资金</t>
  </si>
  <si>
    <t>2017年中共晋城市委老干部局部门一般公共预算支出情况表</t>
  </si>
  <si>
    <t>项目</t>
  </si>
  <si>
    <t>2016年预算数</t>
  </si>
  <si>
    <t>2017年预算数</t>
  </si>
  <si>
    <t>2017年预算数比2016年预算数增减</t>
  </si>
  <si>
    <t>一般公共服务支出</t>
  </si>
  <si>
    <t xml:space="preserve">  其他共产党事务支出</t>
  </si>
  <si>
    <t xml:space="preserve">    01</t>
  </si>
  <si>
    <t xml:space="preserve">    行政运行（其他共产党事务支出）</t>
  </si>
  <si>
    <t xml:space="preserve">    02</t>
  </si>
  <si>
    <t xml:space="preserve">    一般行政管理事务（其他共产党事务支出）</t>
  </si>
  <si>
    <t xml:space="preserve">    50</t>
  </si>
  <si>
    <t xml:space="preserve">    事业运行（其他共产党事务支出）</t>
  </si>
  <si>
    <t xml:space="preserve">    99</t>
  </si>
  <si>
    <t xml:space="preserve">    其他共产党事务支出（其他共产党事务支出）</t>
  </si>
  <si>
    <t xml:space="preserve">  99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</si>
  <si>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</si>
  <si>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</si>
  <si>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</si>
  <si>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</si>
  <si>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</si>
  <si>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</si>
  <si>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</si>
  <si>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</si>
  <si>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</si>
  <si>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</si>
  <si>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医疗卫生与计划生育支出</t>
  </si>
  <si>
    <t xml:space="preserve">  计划生育事务</t>
  </si>
  <si>
    <t xml:space="preserve">    其他计划生育事务支出</t>
  </si>
  <si>
    <t>住房保障支出</t>
  </si>
  <si>
    <t xml:space="preserve">  住房改革支出</t>
  </si>
  <si>
    <t xml:space="preserve">    住房公积金</t>
  </si>
  <si>
    <t>2017年中共晋城市委老干部局部门一般公共预算基本支出情况表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</si>
  <si>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</si>
  <si>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</si>
  <si>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</si>
  <si>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</si>
  <si>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</si>
  <si>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</si>
  <si>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</si>
  <si>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</si>
  <si>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</si>
  <si>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</si>
  <si>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</si>
  <si>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</si>
  <si>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</si>
  <si>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</si>
  <si>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</si>
  <si>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</si>
  <si>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</si>
  <si>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</si>
  <si>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</si>
  <si>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</si>
  <si>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</si>
  <si>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</si>
  <si>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</si>
  <si>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</si>
  <si>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</si>
  <si>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其他商品服务支出</t>
  </si>
  <si>
    <t>三、对个人和家庭的补助支出</t>
  </si>
  <si>
    <t xml:space="preserve">  离休费</t>
  </si>
  <si>
    <t xml:space="preserve">  奖励金</t>
  </si>
  <si>
    <t xml:space="preserve">  住房公积金</t>
  </si>
  <si>
    <t xml:space="preserve">  其他对个人和家庭补助支出</t>
  </si>
  <si>
    <t xml:space="preserve">  专用设备购置</t>
  </si>
  <si>
    <t>2017年中共晋城市委老干部局部门政府性基金收入表</t>
  </si>
  <si>
    <t>收入编码</t>
  </si>
  <si>
    <t>收入名称</t>
  </si>
  <si>
    <t>政府性基金收入金额</t>
  </si>
  <si>
    <t>2017年中共晋城市委老干部局部门政府性基金预算支出情况表</t>
  </si>
  <si>
    <t>中共晋城市委老干部局部门一般公共预算“三公”经费情况表</t>
  </si>
  <si>
    <t>本年预（决）算数</t>
  </si>
  <si>
    <t>上年执行数</t>
  </si>
  <si>
    <t>上年预（决）算数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</si>
</sst>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yyyy&quot;年&quot;mm&quot;月&quot;"/>
    <numFmt numFmtId="178" formatCode="###,###,###,##0"/>
  </numFmts>
  <fonts count="1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left" vertical="center"/>
      <protection/>
    </xf>
    <xf numFmtId="176" fontId="5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/>
    </xf>
    <xf numFmtId="10" fontId="5" fillId="0" borderId="4" xfId="0" applyNumberFormat="1" applyFont="1" applyFill="1" applyBorder="1" applyAlignment="1" applyProtection="1">
      <alignment horizontal="right" vertical="center"/>
      <protection/>
    </xf>
    <xf numFmtId="10" fontId="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6" xfId="0" applyNumberFormat="1" applyFont="1" applyFill="1" applyBorder="1" applyAlignment="1" applyProtection="1">
      <alignment horizontal="left" vertical="center"/>
      <protection/>
    </xf>
    <xf numFmtId="176" fontId="5" fillId="0" borderId="6" xfId="0" applyNumberFormat="1" applyFont="1" applyFill="1" applyBorder="1" applyAlignment="1" applyProtection="1">
      <alignment horizontal="left" vertical="center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7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7" xfId="0" applyFont="1" applyBorder="1" applyAlignment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Border="1" applyAlignment="1">
      <alignment horizontal="left" vertical="center"/>
    </xf>
    <xf numFmtId="49" fontId="7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6" xfId="16" applyNumberFormat="1" applyFont="1" applyFill="1" applyBorder="1" applyAlignment="1" applyProtection="1">
      <alignment horizontal="left" vertical="center" wrapText="1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ill="1" applyBorder="1" applyAlignment="1">
      <alignment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  <protection/>
    </xf>
    <xf numFmtId="0" fontId="7" fillId="0" borderId="6" xfId="0" applyFont="1" applyFill="1" applyBorder="1" applyAlignment="1">
      <alignment horizontal="left" vertical="center"/>
    </xf>
    <xf numFmtId="4" fontId="6" fillId="0" borderId="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6" xfId="0" applyFont="1" applyBorder="1" applyAlignment="1">
      <alignment horizontal="left" vertical="center"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/>
    </xf>
    <xf numFmtId="4" fontId="7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4" fillId="7" borderId="0" xfId="0" applyNumberFormat="1" applyFont="1" applyFill="1" applyAlignment="1">
      <alignment horizontal="centerContinuous" vertical="center"/>
    </xf>
    <xf numFmtId="49" fontId="8" fillId="7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49" fontId="5" fillId="7" borderId="0" xfId="0" applyNumberFormat="1" applyFont="1" applyFill="1" applyAlignment="1">
      <alignment vertical="center"/>
    </xf>
    <xf numFmtId="49" fontId="5" fillId="7" borderId="10" xfId="0" applyNumberFormat="1" applyFont="1" applyFill="1" applyBorder="1" applyAlignment="1">
      <alignment vertical="center"/>
    </xf>
    <xf numFmtId="49" fontId="5" fillId="7" borderId="10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5" fillId="7" borderId="4" xfId="0" applyNumberFormat="1" applyFont="1" applyFill="1" applyBorder="1" applyAlignment="1">
      <alignment horizontal="centerContinuous" vertical="center"/>
    </xf>
    <xf numFmtId="49" fontId="5" fillId="7" borderId="6" xfId="0" applyNumberFormat="1" applyFont="1" applyFill="1" applyBorder="1" applyAlignment="1">
      <alignment horizontal="centerContinuous" vertical="center"/>
    </xf>
    <xf numFmtId="49" fontId="5" fillId="7" borderId="1" xfId="0" applyNumberFormat="1" applyFont="1" applyFill="1" applyBorder="1" applyAlignment="1">
      <alignment horizontal="centerContinuous" vertical="center"/>
    </xf>
    <xf numFmtId="49" fontId="5" fillId="7" borderId="0" xfId="0" applyNumberFormat="1" applyFont="1" applyFill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6" xfId="0" applyNumberFormat="1" applyFont="1" applyFill="1" applyBorder="1" applyAlignment="1" applyProtection="1">
      <alignment horizontal="right" vertical="center"/>
      <protection/>
    </xf>
    <xf numFmtId="0" fontId="0" fillId="7" borderId="0" xfId="0" applyFill="1" applyAlignment="1">
      <alignment/>
    </xf>
    <xf numFmtId="49" fontId="5" fillId="0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2" xfId="19" applyNumberFormat="1" applyFont="1" applyFill="1" applyBorder="1" applyAlignment="1">
      <alignment horizontal="centerContinuous" vertical="center"/>
    </xf>
    <xf numFmtId="49" fontId="5" fillId="0" borderId="1" xfId="19" applyNumberFormat="1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right" vertical="center"/>
    </xf>
    <xf numFmtId="49" fontId="5" fillId="0" borderId="12" xfId="19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5" fillId="7" borderId="10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7" borderId="11" xfId="0" applyNumberFormat="1" applyFont="1" applyFill="1" applyBorder="1" applyAlignment="1">
      <alignment horizontal="center" vertical="center"/>
    </xf>
    <xf numFmtId="178" fontId="5" fillId="7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left" vertical="center"/>
      <protection/>
    </xf>
    <xf numFmtId="49" fontId="5" fillId="7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7" borderId="1" xfId="0" applyNumberFormat="1" applyFont="1" applyFill="1" applyBorder="1" applyAlignment="1" applyProtection="1">
      <alignment horizontal="centerContinuous" vertical="center"/>
      <protection/>
    </xf>
    <xf numFmtId="49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176" fontId="5" fillId="0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/>
      <protection/>
    </xf>
    <xf numFmtId="0" fontId="7" fillId="7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6" xfId="19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Continuous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7" borderId="1" xfId="19" applyNumberFormat="1" applyFont="1" applyFill="1" applyBorder="1" applyAlignment="1" applyProtection="1">
      <alignment horizontal="center" vertical="center" wrapText="1"/>
      <protection/>
    </xf>
    <xf numFmtId="49" fontId="5" fillId="7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5" fillId="7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6" xfId="19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6" fillId="0" borderId="1" xfId="16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9">
      <selection activeCell="L30" sqref="L30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163" width="6.66015625" style="0" customWidth="1"/>
    <col min="164" max="253" width="6.83203125" style="0" customWidth="1"/>
  </cols>
  <sheetData>
    <row r="1" spans="1:253" ht="24" customHeight="1">
      <c r="A1" s="40" t="s">
        <v>0</v>
      </c>
      <c r="B1" s="40"/>
      <c r="C1" s="40"/>
      <c r="D1" s="40"/>
      <c r="E1" s="40"/>
      <c r="F1" s="40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20.25" customHeight="1">
      <c r="A2" s="43" t="s">
        <v>1</v>
      </c>
      <c r="B2" s="44"/>
      <c r="C2" s="45"/>
      <c r="D2" s="45"/>
      <c r="E2" s="45"/>
      <c r="F2" s="45"/>
      <c r="G2" s="45"/>
      <c r="I2" s="45"/>
      <c r="J2" s="46" t="s">
        <v>2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19.5" customHeight="1">
      <c r="A3" s="47" t="s">
        <v>3</v>
      </c>
      <c r="B3" s="48"/>
      <c r="C3" s="47" t="s">
        <v>4</v>
      </c>
      <c r="D3" s="47"/>
      <c r="E3" s="47"/>
      <c r="F3" s="47"/>
      <c r="G3" s="47"/>
      <c r="H3" s="47"/>
      <c r="I3" s="190"/>
      <c r="J3" s="19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</row>
    <row r="4" spans="1:253" ht="19.5" customHeight="1">
      <c r="A4" s="49" t="s">
        <v>5</v>
      </c>
      <c r="B4" s="184" t="s">
        <v>6</v>
      </c>
      <c r="C4" s="50" t="s">
        <v>7</v>
      </c>
      <c r="D4" s="49" t="s">
        <v>6</v>
      </c>
      <c r="E4" s="185" t="s">
        <v>8</v>
      </c>
      <c r="F4" s="49" t="s">
        <v>9</v>
      </c>
      <c r="G4" s="50" t="s">
        <v>10</v>
      </c>
      <c r="H4" s="49" t="s">
        <v>6</v>
      </c>
      <c r="I4" s="185" t="s">
        <v>8</v>
      </c>
      <c r="J4" s="49" t="s">
        <v>9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</row>
    <row r="5" spans="1:253" ht="19.5" customHeight="1">
      <c r="A5" s="63" t="s">
        <v>11</v>
      </c>
      <c r="B5" s="52">
        <v>1112.27</v>
      </c>
      <c r="C5" s="53" t="s">
        <v>12</v>
      </c>
      <c r="D5" s="54">
        <v>326.2</v>
      </c>
      <c r="E5" s="186">
        <f aca="true" t="shared" si="0" ref="E5:E14">D5-F5</f>
        <v>326.2</v>
      </c>
      <c r="F5" s="54">
        <v>0</v>
      </c>
      <c r="G5" s="55" t="s">
        <v>13</v>
      </c>
      <c r="H5" s="54">
        <v>1032.7</v>
      </c>
      <c r="I5" s="191">
        <f aca="true" t="shared" si="1" ref="I5:I32">H5-J5</f>
        <v>1032.7</v>
      </c>
      <c r="J5" s="54">
        <v>0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</row>
    <row r="6" spans="1:253" ht="19.5" customHeight="1">
      <c r="A6" s="187" t="s">
        <v>14</v>
      </c>
      <c r="B6" s="52">
        <v>0</v>
      </c>
      <c r="C6" s="53" t="s">
        <v>15</v>
      </c>
      <c r="D6" s="54">
        <v>491.91</v>
      </c>
      <c r="E6" s="186">
        <f t="shared" si="0"/>
        <v>491.91</v>
      </c>
      <c r="F6" s="54">
        <v>0</v>
      </c>
      <c r="G6" s="57" t="s">
        <v>16</v>
      </c>
      <c r="H6" s="54">
        <v>0</v>
      </c>
      <c r="I6" s="191">
        <f t="shared" si="1"/>
        <v>0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 ht="19.5" customHeight="1">
      <c r="A7" s="63" t="s">
        <v>17</v>
      </c>
      <c r="B7" s="52">
        <v>0</v>
      </c>
      <c r="C7" s="53" t="s">
        <v>18</v>
      </c>
      <c r="D7" s="54">
        <v>303.16</v>
      </c>
      <c r="E7" s="186">
        <f t="shared" si="0"/>
        <v>303.16</v>
      </c>
      <c r="F7" s="54">
        <v>0</v>
      </c>
      <c r="G7" s="57" t="s">
        <v>19</v>
      </c>
      <c r="H7" s="54">
        <v>0</v>
      </c>
      <c r="I7" s="191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spans="1:253" ht="19.5" customHeight="1">
      <c r="A8" s="63" t="s">
        <v>20</v>
      </c>
      <c r="B8" s="52">
        <v>0</v>
      </c>
      <c r="C8" s="58" t="s">
        <v>21</v>
      </c>
      <c r="D8" s="54">
        <v>0</v>
      </c>
      <c r="E8" s="186">
        <f t="shared" si="0"/>
        <v>0</v>
      </c>
      <c r="F8" s="54">
        <v>0</v>
      </c>
      <c r="G8" s="57" t="s">
        <v>22</v>
      </c>
      <c r="H8" s="54">
        <v>0</v>
      </c>
      <c r="I8" s="191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</row>
    <row r="9" spans="1:253" ht="19.5" customHeight="1">
      <c r="A9" s="60" t="s">
        <v>23</v>
      </c>
      <c r="B9" s="52">
        <v>0</v>
      </c>
      <c r="C9" s="58" t="s">
        <v>24</v>
      </c>
      <c r="D9" s="54">
        <v>0</v>
      </c>
      <c r="E9" s="186">
        <f t="shared" si="0"/>
        <v>0</v>
      </c>
      <c r="F9" s="54">
        <v>0</v>
      </c>
      <c r="G9" s="57" t="s">
        <v>25</v>
      </c>
      <c r="H9" s="54">
        <v>0</v>
      </c>
      <c r="I9" s="191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253" ht="19.5" customHeight="1">
      <c r="A10" s="62" t="s">
        <v>26</v>
      </c>
      <c r="B10" s="52">
        <v>11</v>
      </c>
      <c r="C10" s="58" t="s">
        <v>27</v>
      </c>
      <c r="D10" s="54">
        <v>0</v>
      </c>
      <c r="E10" s="186">
        <f t="shared" si="0"/>
        <v>0</v>
      </c>
      <c r="F10" s="54">
        <v>0</v>
      </c>
      <c r="G10" s="57" t="s">
        <v>28</v>
      </c>
      <c r="H10" s="54">
        <v>0</v>
      </c>
      <c r="I10" s="191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</row>
    <row r="11" spans="1:253" ht="19.5" customHeight="1">
      <c r="A11" s="63" t="s">
        <v>29</v>
      </c>
      <c r="B11" s="59">
        <v>0</v>
      </c>
      <c r="C11" s="58" t="s">
        <v>30</v>
      </c>
      <c r="D11" s="54">
        <v>0</v>
      </c>
      <c r="E11" s="186">
        <f t="shared" si="0"/>
        <v>0</v>
      </c>
      <c r="F11" s="54">
        <v>0</v>
      </c>
      <c r="G11" s="57" t="s">
        <v>31</v>
      </c>
      <c r="H11" s="54">
        <v>0</v>
      </c>
      <c r="I11" s="191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</row>
    <row r="12" spans="1:253" ht="19.5" customHeight="1">
      <c r="A12" s="65"/>
      <c r="B12" s="66"/>
      <c r="C12" s="58" t="s">
        <v>32</v>
      </c>
      <c r="D12" s="54">
        <v>0</v>
      </c>
      <c r="E12" s="186">
        <f t="shared" si="0"/>
        <v>0</v>
      </c>
      <c r="F12" s="54">
        <v>0</v>
      </c>
      <c r="G12" s="57" t="s">
        <v>33</v>
      </c>
      <c r="H12" s="54">
        <v>56.1</v>
      </c>
      <c r="I12" s="191">
        <f t="shared" si="1"/>
        <v>56.1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</row>
    <row r="13" spans="1:253" ht="19.5" customHeight="1">
      <c r="A13" s="67"/>
      <c r="B13" s="68"/>
      <c r="C13" s="58" t="s">
        <v>34</v>
      </c>
      <c r="D13" s="54">
        <v>2</v>
      </c>
      <c r="E13" s="186">
        <f t="shared" si="0"/>
        <v>2</v>
      </c>
      <c r="F13" s="54">
        <v>0</v>
      </c>
      <c r="G13" s="57" t="s">
        <v>35</v>
      </c>
      <c r="H13" s="54">
        <v>0</v>
      </c>
      <c r="I13" s="191">
        <f t="shared" si="1"/>
        <v>0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</row>
    <row r="14" spans="1:253" ht="19.5" customHeight="1">
      <c r="A14" s="67"/>
      <c r="B14" s="68"/>
      <c r="C14" s="58" t="s">
        <v>36</v>
      </c>
      <c r="D14" s="69">
        <v>0</v>
      </c>
      <c r="E14" s="186">
        <f t="shared" si="0"/>
        <v>0</v>
      </c>
      <c r="F14" s="69">
        <v>0</v>
      </c>
      <c r="G14" s="57" t="s">
        <v>37</v>
      </c>
      <c r="H14" s="54">
        <v>6.88</v>
      </c>
      <c r="I14" s="191">
        <f t="shared" si="1"/>
        <v>6.88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</row>
    <row r="15" spans="1:253" ht="19.5" customHeight="1">
      <c r="A15" s="67"/>
      <c r="B15" s="68"/>
      <c r="C15" s="70"/>
      <c r="D15" s="71"/>
      <c r="E15" s="186"/>
      <c r="F15" s="71"/>
      <c r="G15" s="72" t="s">
        <v>38</v>
      </c>
      <c r="H15" s="54">
        <v>0</v>
      </c>
      <c r="I15" s="191">
        <f t="shared" si="1"/>
        <v>0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</row>
    <row r="16" spans="1:253" ht="19.5" customHeight="1">
      <c r="A16" s="67"/>
      <c r="B16" s="73"/>
      <c r="C16" s="70"/>
      <c r="D16" s="69"/>
      <c r="E16" s="186"/>
      <c r="F16" s="69"/>
      <c r="G16" s="72" t="s">
        <v>39</v>
      </c>
      <c r="H16" s="54">
        <v>0</v>
      </c>
      <c r="I16" s="191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</row>
    <row r="17" spans="1:253" ht="19.5" customHeight="1">
      <c r="A17" s="67"/>
      <c r="B17" s="73"/>
      <c r="C17" s="70"/>
      <c r="D17" s="74"/>
      <c r="E17" s="75"/>
      <c r="F17" s="74"/>
      <c r="G17" s="72" t="s">
        <v>40</v>
      </c>
      <c r="H17" s="54">
        <v>0</v>
      </c>
      <c r="I17" s="191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</row>
    <row r="18" spans="1:253" ht="19.5" customHeight="1">
      <c r="A18" s="67"/>
      <c r="B18" s="68"/>
      <c r="C18" s="70"/>
      <c r="D18" s="75"/>
      <c r="E18" s="75"/>
      <c r="F18" s="75"/>
      <c r="G18" s="72" t="s">
        <v>41</v>
      </c>
      <c r="H18" s="54">
        <v>0</v>
      </c>
      <c r="I18" s="191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</row>
    <row r="19" spans="1:253" ht="19.5" customHeight="1">
      <c r="A19" s="67"/>
      <c r="B19" s="68"/>
      <c r="C19" s="70"/>
      <c r="D19" s="75"/>
      <c r="E19" s="75"/>
      <c r="F19" s="75"/>
      <c r="G19" s="72" t="s">
        <v>42</v>
      </c>
      <c r="H19" s="54">
        <v>0</v>
      </c>
      <c r="I19" s="191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</row>
    <row r="20" spans="1:253" ht="19.5" customHeight="1">
      <c r="A20" s="67"/>
      <c r="B20" s="68"/>
      <c r="C20" s="70"/>
      <c r="D20" s="75"/>
      <c r="E20" s="75"/>
      <c r="F20" s="75"/>
      <c r="G20" s="72" t="s">
        <v>43</v>
      </c>
      <c r="H20" s="54">
        <v>0</v>
      </c>
      <c r="I20" s="191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</row>
    <row r="21" spans="1:253" ht="19.5" customHeight="1">
      <c r="A21" s="67"/>
      <c r="B21" s="68"/>
      <c r="C21" s="70"/>
      <c r="D21" s="75"/>
      <c r="E21" s="75"/>
      <c r="F21" s="75"/>
      <c r="G21" s="72" t="s">
        <v>44</v>
      </c>
      <c r="H21" s="54">
        <v>0</v>
      </c>
      <c r="I21" s="191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</row>
    <row r="22" spans="1:253" ht="19.5" customHeight="1">
      <c r="A22" s="67"/>
      <c r="B22" s="68"/>
      <c r="C22" s="70"/>
      <c r="D22" s="75"/>
      <c r="E22" s="75"/>
      <c r="F22" s="75"/>
      <c r="G22" s="72" t="s">
        <v>45</v>
      </c>
      <c r="H22" s="76">
        <v>0</v>
      </c>
      <c r="I22" s="191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</row>
    <row r="23" spans="1:253" ht="19.5" customHeight="1">
      <c r="A23" s="67"/>
      <c r="B23" s="68"/>
      <c r="C23" s="70"/>
      <c r="D23" s="75"/>
      <c r="E23" s="75"/>
      <c r="F23" s="75"/>
      <c r="G23" s="72" t="s">
        <v>46</v>
      </c>
      <c r="H23" s="76">
        <v>0</v>
      </c>
      <c r="I23" s="191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</row>
    <row r="24" spans="1:253" ht="19.5" customHeight="1">
      <c r="A24" s="67"/>
      <c r="B24" s="68"/>
      <c r="C24" s="70"/>
      <c r="D24" s="75"/>
      <c r="E24" s="75"/>
      <c r="F24" s="75"/>
      <c r="G24" s="72" t="s">
        <v>47</v>
      </c>
      <c r="H24" s="76">
        <v>27.59</v>
      </c>
      <c r="I24" s="191">
        <f t="shared" si="1"/>
        <v>27.59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</row>
    <row r="25" spans="1:253" ht="19.5" customHeight="1">
      <c r="A25" s="67"/>
      <c r="B25" s="68"/>
      <c r="C25" s="70"/>
      <c r="D25" s="75"/>
      <c r="E25" s="75"/>
      <c r="F25" s="75"/>
      <c r="G25" s="77" t="s">
        <v>48</v>
      </c>
      <c r="H25" s="76">
        <v>0</v>
      </c>
      <c r="I25" s="191">
        <f t="shared" si="1"/>
        <v>0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</row>
    <row r="26" spans="1:253" ht="19.5" customHeight="1">
      <c r="A26" s="67"/>
      <c r="B26" s="68"/>
      <c r="C26" s="70"/>
      <c r="D26" s="75"/>
      <c r="E26" s="75"/>
      <c r="F26" s="75"/>
      <c r="G26" s="77" t="s">
        <v>49</v>
      </c>
      <c r="H26" s="76">
        <v>0</v>
      </c>
      <c r="I26" s="191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</row>
    <row r="27" spans="1:253" ht="19.5" customHeight="1">
      <c r="A27" s="67"/>
      <c r="B27" s="68"/>
      <c r="C27" s="70"/>
      <c r="D27" s="75"/>
      <c r="E27" s="75"/>
      <c r="F27" s="75"/>
      <c r="G27" s="77" t="s">
        <v>50</v>
      </c>
      <c r="H27" s="76">
        <v>0</v>
      </c>
      <c r="I27" s="191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</row>
    <row r="28" spans="1:253" ht="19.5" customHeight="1">
      <c r="A28" s="67"/>
      <c r="B28" s="68"/>
      <c r="C28" s="70"/>
      <c r="D28" s="75"/>
      <c r="E28" s="75"/>
      <c r="F28" s="75"/>
      <c r="G28" s="77" t="s">
        <v>51</v>
      </c>
      <c r="H28" s="76">
        <v>0</v>
      </c>
      <c r="I28" s="191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</row>
    <row r="29" spans="1:253" ht="19.5" customHeight="1">
      <c r="A29" s="67"/>
      <c r="B29" s="68"/>
      <c r="C29" s="70"/>
      <c r="D29" s="75"/>
      <c r="E29" s="75"/>
      <c r="F29" s="75"/>
      <c r="G29" s="77" t="s">
        <v>52</v>
      </c>
      <c r="H29" s="76">
        <v>0</v>
      </c>
      <c r="I29" s="191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</row>
    <row r="30" spans="1:253" ht="19.5" customHeight="1">
      <c r="A30" s="78" t="s">
        <v>53</v>
      </c>
      <c r="B30" s="61">
        <f>SUM(B5:B11)</f>
        <v>1123.27</v>
      </c>
      <c r="C30" s="70"/>
      <c r="D30" s="75"/>
      <c r="E30" s="75"/>
      <c r="F30" s="75"/>
      <c r="G30" s="77" t="s">
        <v>54</v>
      </c>
      <c r="H30" s="76">
        <v>0</v>
      </c>
      <c r="I30" s="191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</row>
    <row r="31" spans="1:253" ht="19.5" customHeight="1">
      <c r="A31" s="67" t="s">
        <v>55</v>
      </c>
      <c r="B31" s="59">
        <v>0</v>
      </c>
      <c r="C31" s="70"/>
      <c r="D31" s="75"/>
      <c r="E31" s="75"/>
      <c r="F31" s="75"/>
      <c r="G31" s="77" t="s">
        <v>56</v>
      </c>
      <c r="H31" s="76">
        <v>0</v>
      </c>
      <c r="I31" s="191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</row>
    <row r="32" spans="1:253" ht="19.5" customHeight="1">
      <c r="A32" s="67"/>
      <c r="B32" s="66"/>
      <c r="C32" s="70"/>
      <c r="D32" s="75"/>
      <c r="E32" s="75"/>
      <c r="F32" s="75"/>
      <c r="G32" s="77" t="s">
        <v>57</v>
      </c>
      <c r="H32" s="69">
        <v>0</v>
      </c>
      <c r="I32" s="191">
        <f t="shared" si="1"/>
        <v>0</v>
      </c>
      <c r="J32" s="69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</row>
    <row r="33" spans="1:253" ht="19.5" customHeight="1">
      <c r="A33" s="67"/>
      <c r="B33" s="81"/>
      <c r="C33" s="70"/>
      <c r="D33" s="75"/>
      <c r="E33" s="75"/>
      <c r="F33" s="75"/>
      <c r="G33" s="188"/>
      <c r="H33" s="74"/>
      <c r="I33" s="75"/>
      <c r="J33" s="7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</row>
    <row r="34" spans="1:253" ht="19.5" customHeight="1">
      <c r="A34" s="78" t="s">
        <v>58</v>
      </c>
      <c r="B34" s="59">
        <v>1123.27</v>
      </c>
      <c r="C34" s="189" t="s">
        <v>59</v>
      </c>
      <c r="D34" s="75">
        <f>SUM(D5:D14)</f>
        <v>1123.27</v>
      </c>
      <c r="E34" s="75">
        <f>SUM(E5:E14)</f>
        <v>1123.27</v>
      </c>
      <c r="F34" s="75">
        <f>SUM(F5:F13)</f>
        <v>0</v>
      </c>
      <c r="G34" s="185" t="s">
        <v>59</v>
      </c>
      <c r="H34" s="75">
        <f>SUM(H5:H32)</f>
        <v>1123.27</v>
      </c>
      <c r="I34" s="75">
        <f>SUM(I5:I32)</f>
        <v>1123.27</v>
      </c>
      <c r="J34" s="75">
        <f>SUM(J5:J32)</f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</row>
    <row r="35" spans="1:253" ht="27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</row>
  </sheetData>
  <printOptions horizontalCentered="1" vertic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16.83203125" style="0" customWidth="1"/>
    <col min="3" max="3" width="23.16015625" style="0" customWidth="1"/>
    <col min="4" max="4" width="22.5" style="0" customWidth="1"/>
    <col min="5" max="6" width="17" style="0" customWidth="1"/>
    <col min="7" max="10" width="16.83203125" style="0" customWidth="1"/>
    <col min="11" max="11" width="12.83203125" style="0" customWidth="1"/>
  </cols>
  <sheetData>
    <row r="1" ht="9.75" customHeight="1">
      <c r="A1" s="1"/>
    </row>
    <row r="2" spans="1:10" ht="24.75" customHeight="1">
      <c r="A2" s="144" t="s">
        <v>194</v>
      </c>
      <c r="B2" s="89"/>
      <c r="C2" s="89"/>
      <c r="D2" s="89"/>
      <c r="E2" s="89"/>
      <c r="F2" s="89"/>
      <c r="G2" s="89"/>
      <c r="H2" s="89"/>
      <c r="I2" s="89"/>
      <c r="J2" s="17"/>
    </row>
    <row r="3" spans="1:12" ht="18.75" customHeight="1">
      <c r="A3" s="107" t="s">
        <v>1</v>
      </c>
      <c r="B3" s="98"/>
      <c r="C3" s="98"/>
      <c r="D3" s="98"/>
      <c r="E3" s="145"/>
      <c r="F3" s="145"/>
      <c r="G3" s="145"/>
      <c r="H3" s="145"/>
      <c r="L3" s="155" t="s">
        <v>2</v>
      </c>
    </row>
    <row r="4" spans="1:12" ht="22.5" customHeight="1">
      <c r="A4" s="198" t="s">
        <v>64</v>
      </c>
      <c r="B4" s="199" t="s">
        <v>195</v>
      </c>
      <c r="C4" s="199" t="s">
        <v>196</v>
      </c>
      <c r="D4" s="194" t="s">
        <v>65</v>
      </c>
      <c r="E4" s="95" t="s">
        <v>197</v>
      </c>
      <c r="F4" s="97"/>
      <c r="G4" s="31"/>
      <c r="H4" s="121"/>
      <c r="I4" s="200" t="s">
        <v>198</v>
      </c>
      <c r="J4" s="200" t="s">
        <v>199</v>
      </c>
      <c r="K4" s="200" t="s">
        <v>200</v>
      </c>
      <c r="L4" s="201" t="s">
        <v>201</v>
      </c>
    </row>
    <row r="5" spans="1:12" ht="22.5" customHeight="1">
      <c r="A5" s="198"/>
      <c r="B5" s="199"/>
      <c r="C5" s="199"/>
      <c r="D5" s="194"/>
      <c r="E5" s="146" t="s">
        <v>202</v>
      </c>
      <c r="F5" s="147" t="s">
        <v>203</v>
      </c>
      <c r="G5" s="148" t="s">
        <v>204</v>
      </c>
      <c r="H5" s="149" t="s">
        <v>205</v>
      </c>
      <c r="I5" s="200"/>
      <c r="J5" s="200"/>
      <c r="K5" s="200"/>
      <c r="L5" s="201"/>
    </row>
    <row r="6" spans="1:12" ht="22.5" customHeight="1">
      <c r="A6" s="150" t="s">
        <v>74</v>
      </c>
      <c r="B6" s="150" t="s">
        <v>74</v>
      </c>
      <c r="C6" s="151" t="s">
        <v>74</v>
      </c>
      <c r="D6" s="151">
        <v>1</v>
      </c>
      <c r="E6" s="152">
        <v>2</v>
      </c>
      <c r="F6" s="152">
        <v>3</v>
      </c>
      <c r="G6" s="153">
        <v>4</v>
      </c>
      <c r="H6" s="153">
        <v>5</v>
      </c>
      <c r="I6" s="113">
        <v>6</v>
      </c>
      <c r="J6" s="113">
        <v>7</v>
      </c>
      <c r="K6" s="113">
        <v>8</v>
      </c>
      <c r="L6" s="113">
        <v>9</v>
      </c>
    </row>
    <row r="7" spans="1:12" ht="22.5" customHeight="1">
      <c r="A7" s="22"/>
      <c r="B7" s="103"/>
      <c r="C7" s="154"/>
      <c r="D7" s="24"/>
      <c r="E7" s="24"/>
      <c r="F7" s="24"/>
      <c r="G7" s="24"/>
      <c r="H7" s="24"/>
      <c r="I7" s="24"/>
      <c r="J7" s="24"/>
      <c r="K7" s="24"/>
      <c r="L7" s="24"/>
    </row>
    <row r="8" spans="1:1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1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9.75" customHeight="1">
      <c r="A12" s="1"/>
      <c r="B12" s="1"/>
      <c r="C12" s="1"/>
      <c r="F12" s="1"/>
      <c r="H12" s="1"/>
      <c r="I12" s="1"/>
      <c r="J12" s="1"/>
      <c r="K12" s="1"/>
    </row>
    <row r="13" spans="1:11" ht="9.75" customHeight="1">
      <c r="A13" s="1"/>
      <c r="B13" s="1"/>
      <c r="C13" s="1"/>
      <c r="F13" s="1"/>
      <c r="H13" s="1"/>
      <c r="I13" s="1"/>
      <c r="J13" s="1"/>
      <c r="K13" s="1"/>
    </row>
    <row r="14" spans="1:11" ht="9.75" customHeight="1">
      <c r="A14" s="1"/>
      <c r="B14" s="1"/>
      <c r="C14" s="1"/>
      <c r="E14" s="1"/>
      <c r="F14" s="1"/>
      <c r="G14" s="1"/>
      <c r="H14" s="1"/>
      <c r="I14" s="1"/>
      <c r="J14" s="1"/>
      <c r="K14" s="1"/>
    </row>
    <row r="15" spans="1:11" ht="9.75" customHeight="1">
      <c r="A15" s="1"/>
      <c r="B15" s="1"/>
      <c r="C15" s="1"/>
      <c r="G15" s="1"/>
      <c r="H15" s="1"/>
      <c r="I15" s="1"/>
      <c r="J15" s="1"/>
      <c r="K15" s="1"/>
    </row>
    <row r="16" spans="2:11" ht="9.75" customHeight="1">
      <c r="B16" s="1"/>
      <c r="F16" s="1"/>
      <c r="G16" s="1"/>
      <c r="H16" s="1"/>
      <c r="I16" s="1"/>
      <c r="J16" s="1"/>
      <c r="K16" s="1"/>
    </row>
    <row r="17" spans="2:11" ht="9.75" customHeight="1">
      <c r="B17" s="1"/>
      <c r="D17" s="1"/>
      <c r="F17" s="1"/>
      <c r="G17" s="1"/>
      <c r="H17" s="1"/>
      <c r="I17" s="1"/>
      <c r="J17" s="1"/>
      <c r="K17" s="1"/>
    </row>
    <row r="18" spans="2:11" ht="9.75" customHeight="1">
      <c r="B18" s="1"/>
      <c r="C18" s="1"/>
      <c r="F18" s="1"/>
      <c r="G18" s="1"/>
      <c r="H18" s="1"/>
      <c r="I18" s="1"/>
      <c r="J18" s="1"/>
      <c r="K18" s="1"/>
    </row>
    <row r="19" spans="6:11" ht="9.75" customHeight="1">
      <c r="F19" s="1"/>
      <c r="G19" s="1"/>
      <c r="H19" s="1"/>
      <c r="I19" s="1"/>
      <c r="J19" s="1"/>
      <c r="K19" s="1"/>
    </row>
    <row r="20" spans="6:11" ht="9.75" customHeight="1">
      <c r="F20" s="1"/>
      <c r="G20" s="1"/>
      <c r="H20" s="1"/>
      <c r="I20" s="1"/>
      <c r="K20" s="1"/>
    </row>
    <row r="21" spans="7:11" ht="9.75" customHeight="1">
      <c r="G21" s="1"/>
      <c r="H21" s="1"/>
      <c r="I21" s="1"/>
      <c r="K21" s="1"/>
    </row>
    <row r="22" spans="8:11" ht="9.75" customHeight="1">
      <c r="H22" s="1"/>
      <c r="I22" s="1"/>
      <c r="K22" s="1"/>
    </row>
    <row r="23" spans="7:11" ht="9.75" customHeight="1">
      <c r="G23" s="1"/>
      <c r="H23" s="1"/>
      <c r="I23" s="1"/>
      <c r="K23" s="1"/>
    </row>
    <row r="24" spans="7:11" ht="9.75" customHeight="1">
      <c r="G24" s="1"/>
      <c r="H24" s="1"/>
      <c r="K24" s="1"/>
    </row>
    <row r="25" spans="7:11" ht="12.75" customHeight="1">
      <c r="G25" s="1"/>
      <c r="H25" s="1"/>
      <c r="J25" s="1"/>
      <c r="K25" s="1"/>
    </row>
    <row r="26" spans="8:10" ht="12.75" customHeight="1">
      <c r="H26" s="1"/>
      <c r="J26" s="1"/>
    </row>
    <row r="27" ht="12.75" customHeight="1">
      <c r="G27" s="1"/>
    </row>
  </sheetData>
  <mergeCells count="8">
    <mergeCell ref="I4:I5"/>
    <mergeCell ref="J4:J5"/>
    <mergeCell ref="K4:K5"/>
    <mergeCell ref="L4:L5"/>
    <mergeCell ref="A4:A5"/>
    <mergeCell ref="B4:B5"/>
    <mergeCell ref="C4:C5"/>
    <mergeCell ref="D4:D5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 topLeftCell="A1">
      <selection activeCell="J14" sqref="J14:J16"/>
    </sheetView>
  </sheetViews>
  <sheetFormatPr defaultColWidth="9.16015625" defaultRowHeight="12.75" customHeight="1"/>
  <cols>
    <col min="1" max="1" width="18.16015625" style="0" customWidth="1"/>
    <col min="2" max="2" width="19.5" style="0" customWidth="1"/>
    <col min="3" max="3" width="15.16015625" style="0" customWidth="1"/>
    <col min="4" max="4" width="17" style="0" customWidth="1"/>
    <col min="5" max="5" width="16.33203125" style="0" customWidth="1"/>
    <col min="6" max="6" width="17.5" style="0" customWidth="1"/>
    <col min="7" max="7" width="12.66015625" style="0" customWidth="1"/>
    <col min="8" max="8" width="10.83203125" style="0" customWidth="1"/>
    <col min="9" max="9" width="10" style="0" customWidth="1"/>
    <col min="10" max="10" width="12.5" style="0" customWidth="1"/>
    <col min="11" max="11" width="11.66015625" style="0" customWidth="1"/>
    <col min="12" max="12" width="10.16015625" style="0" customWidth="1"/>
    <col min="13" max="13" width="7.83203125" style="0" customWidth="1"/>
    <col min="14" max="14" width="16" style="0" customWidth="1"/>
    <col min="15" max="15" width="11.83203125" style="0" customWidth="1"/>
    <col min="16" max="16" width="10.16015625" style="0" customWidth="1"/>
    <col min="17" max="17" width="10" style="0" customWidth="1"/>
    <col min="18" max="19" width="10.5" style="0" customWidth="1"/>
    <col min="20" max="20" width="11" style="0" customWidth="1"/>
    <col min="21" max="21" width="13" style="0" customWidth="1"/>
    <col min="22" max="22" width="26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15" t="s">
        <v>206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5.75" customHeight="1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2"/>
      <c r="Q3" s="132"/>
      <c r="R3" s="132"/>
      <c r="S3" s="132"/>
      <c r="T3" s="132"/>
      <c r="U3" s="132"/>
      <c r="V3" s="138" t="s">
        <v>2</v>
      </c>
    </row>
    <row r="4" spans="1:22" ht="18.75" customHeight="1">
      <c r="A4" s="196" t="s">
        <v>64</v>
      </c>
      <c r="B4" s="198" t="s">
        <v>196</v>
      </c>
      <c r="C4" s="198" t="s">
        <v>207</v>
      </c>
      <c r="D4" s="198" t="s">
        <v>208</v>
      </c>
      <c r="E4" s="198" t="s">
        <v>209</v>
      </c>
      <c r="F4" s="198" t="s">
        <v>210</v>
      </c>
      <c r="G4" s="198" t="s">
        <v>211</v>
      </c>
      <c r="H4" s="198" t="s">
        <v>212</v>
      </c>
      <c r="I4" s="202" t="s">
        <v>213</v>
      </c>
      <c r="J4" s="134" t="s">
        <v>176</v>
      </c>
      <c r="K4" s="134"/>
      <c r="L4" s="135"/>
      <c r="M4" s="136"/>
      <c r="N4" s="135"/>
      <c r="O4" s="135"/>
      <c r="P4" s="135"/>
      <c r="Q4" s="139"/>
      <c r="R4" s="140"/>
      <c r="S4" s="140"/>
      <c r="T4" s="197" t="s">
        <v>214</v>
      </c>
      <c r="U4" s="192" t="s">
        <v>215</v>
      </c>
      <c r="V4" s="206" t="s">
        <v>216</v>
      </c>
    </row>
    <row r="5" spans="1:22" ht="18.75" customHeight="1">
      <c r="A5" s="196"/>
      <c r="B5" s="198"/>
      <c r="C5" s="198"/>
      <c r="D5" s="198"/>
      <c r="E5" s="198"/>
      <c r="F5" s="198"/>
      <c r="G5" s="198"/>
      <c r="H5" s="198"/>
      <c r="I5" s="202"/>
      <c r="J5" s="198" t="s">
        <v>65</v>
      </c>
      <c r="K5" s="203" t="s">
        <v>177</v>
      </c>
      <c r="L5" s="204" t="s">
        <v>67</v>
      </c>
      <c r="M5" s="205" t="s">
        <v>68</v>
      </c>
      <c r="N5" s="203" t="s">
        <v>69</v>
      </c>
      <c r="O5" s="203" t="s">
        <v>70</v>
      </c>
      <c r="P5" s="203" t="s">
        <v>71</v>
      </c>
      <c r="Q5" s="203" t="s">
        <v>72</v>
      </c>
      <c r="R5" s="195" t="s">
        <v>73</v>
      </c>
      <c r="S5" s="196" t="s">
        <v>55</v>
      </c>
      <c r="T5" s="197"/>
      <c r="U5" s="192"/>
      <c r="V5" s="206"/>
    </row>
    <row r="6" spans="1:22" ht="39.75" customHeight="1">
      <c r="A6" s="196"/>
      <c r="B6" s="198"/>
      <c r="C6" s="198"/>
      <c r="D6" s="198"/>
      <c r="E6" s="198"/>
      <c r="F6" s="198"/>
      <c r="G6" s="198"/>
      <c r="H6" s="198"/>
      <c r="I6" s="202"/>
      <c r="J6" s="198"/>
      <c r="K6" s="203"/>
      <c r="L6" s="204"/>
      <c r="M6" s="205"/>
      <c r="N6" s="203"/>
      <c r="O6" s="203"/>
      <c r="P6" s="203"/>
      <c r="Q6" s="203"/>
      <c r="R6" s="195"/>
      <c r="S6" s="196"/>
      <c r="T6" s="197"/>
      <c r="U6" s="192"/>
      <c r="V6" s="206"/>
    </row>
    <row r="7" spans="1:22" ht="18.75" customHeight="1">
      <c r="A7" s="129" t="s">
        <v>74</v>
      </c>
      <c r="B7" s="129" t="s">
        <v>74</v>
      </c>
      <c r="C7" s="129" t="s">
        <v>74</v>
      </c>
      <c r="D7" s="129" t="s">
        <v>74</v>
      </c>
      <c r="E7" s="129" t="s">
        <v>74</v>
      </c>
      <c r="F7" s="129" t="s">
        <v>74</v>
      </c>
      <c r="G7" s="129" t="s">
        <v>74</v>
      </c>
      <c r="H7" s="129" t="s">
        <v>74</v>
      </c>
      <c r="I7" s="129" t="s">
        <v>74</v>
      </c>
      <c r="J7" s="129">
        <v>1</v>
      </c>
      <c r="K7" s="129">
        <f aca="true" t="shared" si="0" ref="K7:S7">J7+1</f>
        <v>2</v>
      </c>
      <c r="L7" s="129">
        <f t="shared" si="0"/>
        <v>3</v>
      </c>
      <c r="M7" s="129">
        <f t="shared" si="0"/>
        <v>4</v>
      </c>
      <c r="N7" s="129">
        <f t="shared" si="0"/>
        <v>5</v>
      </c>
      <c r="O7" s="129">
        <f t="shared" si="0"/>
        <v>6</v>
      </c>
      <c r="P7" s="129">
        <f t="shared" si="0"/>
        <v>7</v>
      </c>
      <c r="Q7" s="129">
        <f t="shared" si="0"/>
        <v>8</v>
      </c>
      <c r="R7" s="129">
        <f t="shared" si="0"/>
        <v>9</v>
      </c>
      <c r="S7" s="129">
        <f t="shared" si="0"/>
        <v>10</v>
      </c>
      <c r="T7" s="129" t="s">
        <v>74</v>
      </c>
      <c r="U7" s="129" t="s">
        <v>74</v>
      </c>
      <c r="V7" s="129" t="s">
        <v>74</v>
      </c>
    </row>
    <row r="8" spans="1:22" ht="18.75" customHeight="1">
      <c r="A8" s="22"/>
      <c r="B8" s="22"/>
      <c r="C8" s="130"/>
      <c r="D8" s="131"/>
      <c r="E8" s="131"/>
      <c r="F8" s="131" t="s">
        <v>75</v>
      </c>
      <c r="G8" s="130"/>
      <c r="H8" s="36">
        <v>8</v>
      </c>
      <c r="I8" s="94"/>
      <c r="J8" s="24">
        <v>6.01</v>
      </c>
      <c r="K8" s="24">
        <v>6.01</v>
      </c>
      <c r="L8" s="24">
        <v>6.01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130"/>
      <c r="U8" s="142"/>
      <c r="V8" s="143" t="s">
        <v>217</v>
      </c>
    </row>
    <row r="9" spans="1:23" ht="18.75" customHeight="1">
      <c r="A9" s="22" t="s">
        <v>76</v>
      </c>
      <c r="B9" s="22" t="s">
        <v>170</v>
      </c>
      <c r="C9" s="130"/>
      <c r="D9" s="131" t="s">
        <v>218</v>
      </c>
      <c r="E9" s="131" t="s">
        <v>219</v>
      </c>
      <c r="F9" s="131" t="s">
        <v>220</v>
      </c>
      <c r="G9" s="130" t="s">
        <v>221</v>
      </c>
      <c r="H9" s="36">
        <v>1</v>
      </c>
      <c r="I9" s="94" t="s">
        <v>222</v>
      </c>
      <c r="J9" s="24">
        <v>0.4</v>
      </c>
      <c r="K9" s="24">
        <v>0.4</v>
      </c>
      <c r="L9" s="24">
        <v>0.4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130" t="s">
        <v>223</v>
      </c>
      <c r="U9" s="142">
        <v>42795</v>
      </c>
      <c r="V9" s="143" t="s">
        <v>217</v>
      </c>
      <c r="W9" s="1"/>
    </row>
    <row r="10" spans="1:22" ht="18.75" customHeight="1">
      <c r="A10" s="22" t="s">
        <v>76</v>
      </c>
      <c r="B10" s="22" t="s">
        <v>170</v>
      </c>
      <c r="C10" s="130"/>
      <c r="D10" s="131" t="s">
        <v>224</v>
      </c>
      <c r="E10" s="131" t="s">
        <v>219</v>
      </c>
      <c r="F10" s="131" t="s">
        <v>225</v>
      </c>
      <c r="G10" s="130" t="s">
        <v>226</v>
      </c>
      <c r="H10" s="36">
        <v>1</v>
      </c>
      <c r="I10" s="94" t="s">
        <v>227</v>
      </c>
      <c r="J10" s="24">
        <v>0.1</v>
      </c>
      <c r="K10" s="24">
        <v>0.1</v>
      </c>
      <c r="L10" s="24">
        <v>0.1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130" t="s">
        <v>223</v>
      </c>
      <c r="U10" s="142">
        <v>42795</v>
      </c>
      <c r="V10" s="143" t="s">
        <v>217</v>
      </c>
    </row>
    <row r="11" spans="1:23" ht="18.75" customHeight="1">
      <c r="A11" s="22" t="s">
        <v>76</v>
      </c>
      <c r="B11" s="22" t="s">
        <v>170</v>
      </c>
      <c r="C11" s="130"/>
      <c r="D11" s="131" t="s">
        <v>228</v>
      </c>
      <c r="E11" s="131" t="s">
        <v>219</v>
      </c>
      <c r="F11" s="131" t="s">
        <v>229</v>
      </c>
      <c r="G11" s="130" t="s">
        <v>226</v>
      </c>
      <c r="H11" s="36">
        <v>1</v>
      </c>
      <c r="I11" s="94" t="s">
        <v>230</v>
      </c>
      <c r="J11" s="24">
        <v>0.25</v>
      </c>
      <c r="K11" s="24">
        <v>0.25</v>
      </c>
      <c r="L11" s="24">
        <v>0.25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130" t="s">
        <v>223</v>
      </c>
      <c r="U11" s="142">
        <v>42795</v>
      </c>
      <c r="V11" s="143" t="s">
        <v>217</v>
      </c>
      <c r="W11" s="1"/>
    </row>
    <row r="12" spans="1:23" ht="18.75" customHeight="1">
      <c r="A12" s="22" t="s">
        <v>76</v>
      </c>
      <c r="B12" s="22" t="s">
        <v>170</v>
      </c>
      <c r="C12" s="130"/>
      <c r="D12" s="131" t="s">
        <v>231</v>
      </c>
      <c r="E12" s="131" t="s">
        <v>219</v>
      </c>
      <c r="F12" s="131" t="s">
        <v>232</v>
      </c>
      <c r="G12" s="130" t="s">
        <v>226</v>
      </c>
      <c r="H12" s="36">
        <v>1</v>
      </c>
      <c r="I12" s="94" t="s">
        <v>233</v>
      </c>
      <c r="J12" s="24">
        <v>0.06</v>
      </c>
      <c r="K12" s="24">
        <v>0.06</v>
      </c>
      <c r="L12" s="24">
        <v>0.06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30" t="s">
        <v>223</v>
      </c>
      <c r="U12" s="142">
        <v>42795</v>
      </c>
      <c r="V12" s="143" t="s">
        <v>217</v>
      </c>
      <c r="W12" s="1"/>
    </row>
    <row r="13" spans="1:23" ht="18.75" customHeight="1">
      <c r="A13" s="22" t="s">
        <v>76</v>
      </c>
      <c r="B13" s="22" t="s">
        <v>170</v>
      </c>
      <c r="C13" s="130"/>
      <c r="D13" s="131" t="s">
        <v>234</v>
      </c>
      <c r="E13" s="131" t="s">
        <v>219</v>
      </c>
      <c r="F13" s="131" t="s">
        <v>235</v>
      </c>
      <c r="G13" s="130" t="s">
        <v>236</v>
      </c>
      <c r="H13" s="36">
        <v>1</v>
      </c>
      <c r="I13" s="94" t="s">
        <v>237</v>
      </c>
      <c r="J13" s="24">
        <v>0.2</v>
      </c>
      <c r="K13" s="24">
        <v>0.2</v>
      </c>
      <c r="L13" s="24">
        <v>0.2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130" t="s">
        <v>223</v>
      </c>
      <c r="U13" s="142">
        <v>42795</v>
      </c>
      <c r="V13" s="143" t="s">
        <v>217</v>
      </c>
      <c r="W13" s="1"/>
    </row>
    <row r="14" spans="1:23" ht="18.75" customHeight="1">
      <c r="A14" s="22" t="s">
        <v>77</v>
      </c>
      <c r="B14" s="22" t="s">
        <v>172</v>
      </c>
      <c r="C14" s="130"/>
      <c r="D14" s="131" t="s">
        <v>238</v>
      </c>
      <c r="E14" s="131" t="s">
        <v>219</v>
      </c>
      <c r="F14" s="131" t="s">
        <v>239</v>
      </c>
      <c r="G14" s="130" t="s">
        <v>240</v>
      </c>
      <c r="H14" s="36">
        <v>1</v>
      </c>
      <c r="I14" s="94" t="s">
        <v>241</v>
      </c>
      <c r="J14" s="24">
        <v>0.2</v>
      </c>
      <c r="K14" s="24">
        <v>0.2</v>
      </c>
      <c r="L14" s="24">
        <v>0.2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30" t="s">
        <v>223</v>
      </c>
      <c r="U14" s="142">
        <v>42856</v>
      </c>
      <c r="V14" s="143" t="s">
        <v>242</v>
      </c>
      <c r="W14" s="1"/>
    </row>
    <row r="15" spans="1:23" ht="18.75" customHeight="1">
      <c r="A15" s="22" t="s">
        <v>77</v>
      </c>
      <c r="B15" s="22" t="s">
        <v>172</v>
      </c>
      <c r="C15" s="130"/>
      <c r="D15" s="131" t="s">
        <v>243</v>
      </c>
      <c r="E15" s="131" t="s">
        <v>219</v>
      </c>
      <c r="F15" s="131" t="s">
        <v>244</v>
      </c>
      <c r="G15" s="130" t="s">
        <v>245</v>
      </c>
      <c r="H15" s="36">
        <v>1</v>
      </c>
      <c r="I15" s="94" t="s">
        <v>222</v>
      </c>
      <c r="J15" s="24">
        <v>1</v>
      </c>
      <c r="K15" s="24">
        <v>1</v>
      </c>
      <c r="L15" s="24">
        <v>1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130" t="s">
        <v>223</v>
      </c>
      <c r="U15" s="142">
        <v>42856</v>
      </c>
      <c r="V15" s="143" t="s">
        <v>242</v>
      </c>
      <c r="W15" s="1"/>
    </row>
    <row r="16" spans="1:23" ht="18.75" customHeight="1">
      <c r="A16" s="22" t="s">
        <v>77</v>
      </c>
      <c r="B16" s="22" t="s">
        <v>172</v>
      </c>
      <c r="C16" s="130"/>
      <c r="D16" s="131" t="s">
        <v>246</v>
      </c>
      <c r="E16" s="131" t="s">
        <v>219</v>
      </c>
      <c r="F16" s="131" t="s">
        <v>247</v>
      </c>
      <c r="G16" s="130" t="s">
        <v>248</v>
      </c>
      <c r="H16" s="36">
        <v>1</v>
      </c>
      <c r="I16" s="94" t="s">
        <v>249</v>
      </c>
      <c r="J16" s="24">
        <v>0.8</v>
      </c>
      <c r="K16" s="24">
        <v>0.8</v>
      </c>
      <c r="L16" s="24">
        <v>0.8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130" t="s">
        <v>223</v>
      </c>
      <c r="U16" s="142">
        <v>42856</v>
      </c>
      <c r="V16" s="143" t="s">
        <v>242</v>
      </c>
      <c r="W16" s="1"/>
    </row>
    <row r="17" spans="1:23" ht="42" customHeight="1">
      <c r="A17" s="22" t="s">
        <v>78</v>
      </c>
      <c r="B17" s="22" t="s">
        <v>250</v>
      </c>
      <c r="C17" s="130" t="s">
        <v>251</v>
      </c>
      <c r="D17" s="131" t="s">
        <v>252</v>
      </c>
      <c r="E17" s="131" t="s">
        <v>253</v>
      </c>
      <c r="F17" s="131" t="s">
        <v>254</v>
      </c>
      <c r="G17" s="130"/>
      <c r="H17" s="36">
        <v>0</v>
      </c>
      <c r="I17" s="94" t="s">
        <v>237</v>
      </c>
      <c r="J17" s="24">
        <v>3</v>
      </c>
      <c r="K17" s="24">
        <v>3</v>
      </c>
      <c r="L17" s="24">
        <v>3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130" t="s">
        <v>223</v>
      </c>
      <c r="U17" s="142">
        <v>42826</v>
      </c>
      <c r="V17" s="143" t="s">
        <v>217</v>
      </c>
      <c r="W17" s="1"/>
    </row>
    <row r="18" spans="3:18" ht="12.75" customHeight="1">
      <c r="C18" s="1"/>
      <c r="F18" s="1"/>
      <c r="I18" s="1"/>
      <c r="K18" s="1"/>
      <c r="M18" s="1"/>
      <c r="N18" s="1"/>
      <c r="P18" s="1"/>
      <c r="Q18" s="1"/>
      <c r="R18" s="1"/>
    </row>
    <row r="19" spans="3:18" ht="12.75" customHeight="1">
      <c r="C19" s="1"/>
      <c r="F19" s="1"/>
      <c r="I19" s="1"/>
      <c r="K19" s="1"/>
      <c r="N19" s="1"/>
      <c r="Q19" s="1"/>
      <c r="R19" s="1"/>
    </row>
    <row r="20" spans="3:18" ht="12.75" customHeight="1">
      <c r="C20" s="1"/>
      <c r="F20" s="1"/>
      <c r="I20" s="1"/>
      <c r="K20" s="1"/>
      <c r="M20" s="1"/>
      <c r="Q20" s="1"/>
      <c r="R20" s="1"/>
    </row>
    <row r="21" spans="3:18" ht="12.75" customHeight="1">
      <c r="C21" s="1"/>
      <c r="D21" s="1"/>
      <c r="F21" s="1"/>
      <c r="I21" s="1"/>
      <c r="K21" s="1"/>
      <c r="M21" s="1"/>
      <c r="Q21" s="1"/>
      <c r="R21" s="1"/>
    </row>
    <row r="22" spans="4:17" ht="12.75" customHeight="1">
      <c r="D22" s="1"/>
      <c r="I22" s="1"/>
      <c r="K22" s="1"/>
      <c r="P22" s="1"/>
      <c r="Q22" s="1"/>
    </row>
    <row r="23" spans="4:17" ht="12.75" customHeight="1">
      <c r="D23" s="1"/>
      <c r="F23" s="1"/>
      <c r="I23" s="1"/>
      <c r="K23" s="1"/>
      <c r="P23" s="1"/>
      <c r="Q23" s="1"/>
    </row>
    <row r="24" spans="4:17" ht="12.75" customHeight="1">
      <c r="D24" s="1"/>
      <c r="F24" s="1"/>
      <c r="I24" s="1"/>
      <c r="J24" s="1"/>
      <c r="K24" s="1"/>
      <c r="P24" s="1"/>
      <c r="Q24" s="1"/>
    </row>
    <row r="25" spans="4:17" ht="12.75" customHeight="1">
      <c r="D25" s="1"/>
      <c r="E25" s="1"/>
      <c r="F25" s="1"/>
      <c r="I25" s="1"/>
      <c r="P25" s="1"/>
      <c r="Q25" s="1"/>
    </row>
    <row r="26" spans="6:17" ht="12.75" customHeight="1">
      <c r="F26" s="1"/>
      <c r="P26" s="1"/>
      <c r="Q26" s="1"/>
    </row>
    <row r="27" ht="12.75" customHeight="1">
      <c r="E27" s="1"/>
    </row>
    <row r="28" spans="5:16" ht="9.75" customHeight="1">
      <c r="E28" s="1"/>
      <c r="P28" s="1"/>
    </row>
    <row r="29" ht="9.75" customHeight="1">
      <c r="F29" s="1"/>
    </row>
    <row r="30" spans="6:15" ht="9.75" customHeight="1">
      <c r="F30" s="1"/>
      <c r="G30" s="1"/>
      <c r="O30" s="1"/>
    </row>
    <row r="31" ht="9.75" customHeight="1">
      <c r="O31" s="1"/>
    </row>
    <row r="33" ht="9.75" customHeight="1">
      <c r="O33" s="1"/>
    </row>
  </sheetData>
  <mergeCells count="22">
    <mergeCell ref="U4:U6"/>
    <mergeCell ref="V4:V6"/>
    <mergeCell ref="Q5:Q6"/>
    <mergeCell ref="R5:R6"/>
    <mergeCell ref="S5:S6"/>
    <mergeCell ref="T4:T6"/>
    <mergeCell ref="M5:M6"/>
    <mergeCell ref="N5:N6"/>
    <mergeCell ref="O5:O6"/>
    <mergeCell ref="P5:P6"/>
    <mergeCell ref="I4:I6"/>
    <mergeCell ref="J5:J6"/>
    <mergeCell ref="K5:K6"/>
    <mergeCell ref="L5:L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1"/>
    </row>
    <row r="2" spans="1:21" ht="23.25" customHeight="1">
      <c r="A2" s="110" t="s">
        <v>255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A3" s="111" t="s">
        <v>1</v>
      </c>
      <c r="U3" s="119" t="s">
        <v>2</v>
      </c>
    </row>
    <row r="4" spans="1:21" ht="33.75" customHeight="1">
      <c r="A4" s="200" t="s">
        <v>64</v>
      </c>
      <c r="B4" s="200" t="s">
        <v>256</v>
      </c>
      <c r="C4" s="200" t="s">
        <v>257</v>
      </c>
      <c r="D4" s="200" t="s">
        <v>258</v>
      </c>
      <c r="E4" s="207" t="s">
        <v>213</v>
      </c>
      <c r="F4" s="200" t="s">
        <v>212</v>
      </c>
      <c r="G4" s="200" t="s">
        <v>259</v>
      </c>
      <c r="H4" s="200" t="s">
        <v>65</v>
      </c>
      <c r="I4" s="200" t="s">
        <v>177</v>
      </c>
      <c r="J4" s="200" t="s">
        <v>67</v>
      </c>
      <c r="K4" s="200" t="s">
        <v>68</v>
      </c>
      <c r="L4" s="200" t="s">
        <v>69</v>
      </c>
      <c r="M4" s="200" t="s">
        <v>70</v>
      </c>
      <c r="N4" s="200" t="s">
        <v>71</v>
      </c>
      <c r="O4" s="200" t="s">
        <v>72</v>
      </c>
      <c r="P4" s="201" t="s">
        <v>73</v>
      </c>
      <c r="Q4" s="208" t="s">
        <v>55</v>
      </c>
      <c r="R4" s="120" t="s">
        <v>260</v>
      </c>
      <c r="S4" s="31"/>
      <c r="T4" s="121"/>
      <c r="U4" s="201" t="s">
        <v>216</v>
      </c>
    </row>
    <row r="5" spans="1:21" ht="29.25" customHeight="1">
      <c r="A5" s="200"/>
      <c r="B5" s="200"/>
      <c r="C5" s="200"/>
      <c r="D5" s="200"/>
      <c r="E5" s="207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1"/>
      <c r="Q5" s="201"/>
      <c r="R5" s="122" t="s">
        <v>212</v>
      </c>
      <c r="S5" s="123" t="s">
        <v>261</v>
      </c>
      <c r="T5" s="124" t="s">
        <v>262</v>
      </c>
      <c r="U5" s="201"/>
    </row>
    <row r="6" spans="1:24" ht="24" customHeight="1">
      <c r="A6" s="112" t="s">
        <v>74</v>
      </c>
      <c r="B6" s="113" t="s">
        <v>74</v>
      </c>
      <c r="C6" s="113" t="s">
        <v>74</v>
      </c>
      <c r="D6" s="113" t="s">
        <v>74</v>
      </c>
      <c r="E6" s="113" t="s">
        <v>74</v>
      </c>
      <c r="F6" s="113" t="s">
        <v>74</v>
      </c>
      <c r="G6" s="113" t="s">
        <v>74</v>
      </c>
      <c r="H6" s="113">
        <v>1</v>
      </c>
      <c r="I6" s="113">
        <f aca="true" t="shared" si="0" ref="I6:T6">H6+1</f>
        <v>2</v>
      </c>
      <c r="J6" s="113">
        <f t="shared" si="0"/>
        <v>3</v>
      </c>
      <c r="K6" s="113">
        <f t="shared" si="0"/>
        <v>4</v>
      </c>
      <c r="L6" s="113">
        <f t="shared" si="0"/>
        <v>5</v>
      </c>
      <c r="M6" s="113">
        <f t="shared" si="0"/>
        <v>6</v>
      </c>
      <c r="N6" s="113">
        <f t="shared" si="0"/>
        <v>7</v>
      </c>
      <c r="O6" s="113">
        <f t="shared" si="0"/>
        <v>8</v>
      </c>
      <c r="P6" s="113">
        <f t="shared" si="0"/>
        <v>9</v>
      </c>
      <c r="Q6" s="113">
        <f t="shared" si="0"/>
        <v>10</v>
      </c>
      <c r="R6" s="113">
        <f t="shared" si="0"/>
        <v>11</v>
      </c>
      <c r="S6" s="113">
        <f t="shared" si="0"/>
        <v>12</v>
      </c>
      <c r="T6" s="113">
        <f t="shared" si="0"/>
        <v>13</v>
      </c>
      <c r="U6" s="113" t="s">
        <v>74</v>
      </c>
      <c r="V6" s="125"/>
      <c r="W6" s="125"/>
      <c r="X6" s="125"/>
    </row>
    <row r="7" spans="1:22" ht="23.25" customHeight="1">
      <c r="A7" s="114" t="s">
        <v>75</v>
      </c>
      <c r="B7" s="114"/>
      <c r="C7" s="114"/>
      <c r="D7" s="115"/>
      <c r="E7" s="116"/>
      <c r="F7" s="12">
        <v>35</v>
      </c>
      <c r="G7" s="115"/>
      <c r="H7" s="117">
        <v>22.63</v>
      </c>
      <c r="I7" s="12">
        <v>22.63</v>
      </c>
      <c r="J7" s="13">
        <v>22.63</v>
      </c>
      <c r="K7" s="12">
        <v>0</v>
      </c>
      <c r="L7" s="12">
        <v>0</v>
      </c>
      <c r="M7" s="12">
        <v>0</v>
      </c>
      <c r="N7" s="117">
        <v>0</v>
      </c>
      <c r="O7" s="12">
        <v>0</v>
      </c>
      <c r="P7" s="118">
        <v>0</v>
      </c>
      <c r="Q7" s="12">
        <v>0</v>
      </c>
      <c r="R7" s="13">
        <v>32</v>
      </c>
      <c r="S7" s="12">
        <v>17.76</v>
      </c>
      <c r="T7" s="115"/>
      <c r="U7" s="114" t="s">
        <v>217</v>
      </c>
      <c r="V7" s="1"/>
    </row>
    <row r="8" spans="1:21" ht="23.25" customHeight="1">
      <c r="A8" s="114" t="s">
        <v>76</v>
      </c>
      <c r="B8" s="114"/>
      <c r="C8" s="114"/>
      <c r="D8" s="115"/>
      <c r="E8" s="116"/>
      <c r="F8" s="12">
        <v>5</v>
      </c>
      <c r="G8" s="115"/>
      <c r="H8" s="117">
        <v>1.01</v>
      </c>
      <c r="I8" s="12">
        <v>1.01</v>
      </c>
      <c r="J8" s="13">
        <v>1.01</v>
      </c>
      <c r="K8" s="12">
        <v>0</v>
      </c>
      <c r="L8" s="12">
        <v>0</v>
      </c>
      <c r="M8" s="12">
        <v>0</v>
      </c>
      <c r="N8" s="117">
        <v>0</v>
      </c>
      <c r="O8" s="12">
        <v>0</v>
      </c>
      <c r="P8" s="118">
        <v>0</v>
      </c>
      <c r="Q8" s="12">
        <v>0</v>
      </c>
      <c r="R8" s="13">
        <v>5</v>
      </c>
      <c r="S8" s="12">
        <v>1.01</v>
      </c>
      <c r="T8" s="115"/>
      <c r="U8" s="114" t="s">
        <v>217</v>
      </c>
    </row>
    <row r="9" spans="1:21" ht="23.25" customHeight="1">
      <c r="A9" s="114" t="s">
        <v>179</v>
      </c>
      <c r="B9" s="114" t="s">
        <v>218</v>
      </c>
      <c r="C9" s="114" t="s">
        <v>218</v>
      </c>
      <c r="D9" s="115" t="s">
        <v>221</v>
      </c>
      <c r="E9" s="116" t="s">
        <v>222</v>
      </c>
      <c r="F9" s="12">
        <v>1</v>
      </c>
      <c r="G9" s="115"/>
      <c r="H9" s="117">
        <v>0.4</v>
      </c>
      <c r="I9" s="12">
        <v>0.4</v>
      </c>
      <c r="J9" s="13">
        <v>0.4</v>
      </c>
      <c r="K9" s="12">
        <v>0</v>
      </c>
      <c r="L9" s="12">
        <v>0</v>
      </c>
      <c r="M9" s="12">
        <v>0</v>
      </c>
      <c r="N9" s="117">
        <v>0</v>
      </c>
      <c r="O9" s="12">
        <v>0</v>
      </c>
      <c r="P9" s="118">
        <v>0</v>
      </c>
      <c r="Q9" s="12">
        <v>0</v>
      </c>
      <c r="R9" s="13">
        <v>1</v>
      </c>
      <c r="S9" s="12">
        <v>0.4</v>
      </c>
      <c r="T9" s="115"/>
      <c r="U9" s="114" t="s">
        <v>217</v>
      </c>
    </row>
    <row r="10" spans="1:21" ht="23.25" customHeight="1">
      <c r="A10" s="114" t="s">
        <v>179</v>
      </c>
      <c r="B10" s="114" t="s">
        <v>263</v>
      </c>
      <c r="C10" s="114" t="s">
        <v>231</v>
      </c>
      <c r="D10" s="115" t="s">
        <v>226</v>
      </c>
      <c r="E10" s="116" t="s">
        <v>233</v>
      </c>
      <c r="F10" s="12">
        <v>1</v>
      </c>
      <c r="G10" s="115"/>
      <c r="H10" s="117">
        <v>0.06</v>
      </c>
      <c r="I10" s="12">
        <v>0.06</v>
      </c>
      <c r="J10" s="13">
        <v>0.06</v>
      </c>
      <c r="K10" s="12">
        <v>0</v>
      </c>
      <c r="L10" s="12">
        <v>0</v>
      </c>
      <c r="M10" s="12">
        <v>0</v>
      </c>
      <c r="N10" s="117">
        <v>0</v>
      </c>
      <c r="O10" s="12">
        <v>0</v>
      </c>
      <c r="P10" s="118">
        <v>0</v>
      </c>
      <c r="Q10" s="12">
        <v>0</v>
      </c>
      <c r="R10" s="13">
        <v>1</v>
      </c>
      <c r="S10" s="12">
        <v>0.06</v>
      </c>
      <c r="T10" s="115"/>
      <c r="U10" s="114" t="s">
        <v>217</v>
      </c>
    </row>
    <row r="11" spans="1:21" ht="23.25" customHeight="1">
      <c r="A11" s="114" t="s">
        <v>179</v>
      </c>
      <c r="B11" s="114" t="s">
        <v>263</v>
      </c>
      <c r="C11" s="114" t="s">
        <v>228</v>
      </c>
      <c r="D11" s="115" t="s">
        <v>226</v>
      </c>
      <c r="E11" s="116" t="s">
        <v>230</v>
      </c>
      <c r="F11" s="12">
        <v>1</v>
      </c>
      <c r="G11" s="115"/>
      <c r="H11" s="117">
        <v>0.25</v>
      </c>
      <c r="I11" s="12">
        <v>0.25</v>
      </c>
      <c r="J11" s="13">
        <v>0.25</v>
      </c>
      <c r="K11" s="12">
        <v>0</v>
      </c>
      <c r="L11" s="12">
        <v>0</v>
      </c>
      <c r="M11" s="12">
        <v>0</v>
      </c>
      <c r="N11" s="117">
        <v>0</v>
      </c>
      <c r="O11" s="12">
        <v>0</v>
      </c>
      <c r="P11" s="118">
        <v>0</v>
      </c>
      <c r="Q11" s="12">
        <v>0</v>
      </c>
      <c r="R11" s="13">
        <v>1</v>
      </c>
      <c r="S11" s="12">
        <v>0.25</v>
      </c>
      <c r="T11" s="115"/>
      <c r="U11" s="114" t="s">
        <v>217</v>
      </c>
    </row>
    <row r="12" spans="1:21" ht="23.25" customHeight="1">
      <c r="A12" s="114" t="s">
        <v>179</v>
      </c>
      <c r="B12" s="114" t="s">
        <v>263</v>
      </c>
      <c r="C12" s="114" t="s">
        <v>234</v>
      </c>
      <c r="D12" s="115" t="s">
        <v>236</v>
      </c>
      <c r="E12" s="116" t="s">
        <v>237</v>
      </c>
      <c r="F12" s="12">
        <v>1</v>
      </c>
      <c r="G12" s="115"/>
      <c r="H12" s="117">
        <v>0.2</v>
      </c>
      <c r="I12" s="12">
        <v>0.2</v>
      </c>
      <c r="J12" s="13">
        <v>0.2</v>
      </c>
      <c r="K12" s="12">
        <v>0</v>
      </c>
      <c r="L12" s="12">
        <v>0</v>
      </c>
      <c r="M12" s="12">
        <v>0</v>
      </c>
      <c r="N12" s="117">
        <v>0</v>
      </c>
      <c r="O12" s="12">
        <v>0</v>
      </c>
      <c r="P12" s="118">
        <v>0</v>
      </c>
      <c r="Q12" s="12">
        <v>0</v>
      </c>
      <c r="R12" s="13">
        <v>1</v>
      </c>
      <c r="S12" s="12">
        <v>0.2</v>
      </c>
      <c r="T12" s="115"/>
      <c r="U12" s="114" t="s">
        <v>217</v>
      </c>
    </row>
    <row r="13" spans="1:21" ht="23.25" customHeight="1">
      <c r="A13" s="114" t="s">
        <v>179</v>
      </c>
      <c r="B13" s="114" t="s">
        <v>263</v>
      </c>
      <c r="C13" s="114" t="s">
        <v>224</v>
      </c>
      <c r="D13" s="115" t="s">
        <v>226</v>
      </c>
      <c r="E13" s="116" t="s">
        <v>227</v>
      </c>
      <c r="F13" s="12">
        <v>1</v>
      </c>
      <c r="G13" s="115"/>
      <c r="H13" s="117">
        <v>0.1</v>
      </c>
      <c r="I13" s="12">
        <v>0.1</v>
      </c>
      <c r="J13" s="13">
        <v>0.1</v>
      </c>
      <c r="K13" s="12">
        <v>0</v>
      </c>
      <c r="L13" s="12">
        <v>0</v>
      </c>
      <c r="M13" s="12">
        <v>0</v>
      </c>
      <c r="N13" s="117">
        <v>0</v>
      </c>
      <c r="O13" s="12">
        <v>0</v>
      </c>
      <c r="P13" s="118">
        <v>0</v>
      </c>
      <c r="Q13" s="12">
        <v>0</v>
      </c>
      <c r="R13" s="13">
        <v>1</v>
      </c>
      <c r="S13" s="12">
        <v>0.1</v>
      </c>
      <c r="T13" s="115"/>
      <c r="U13" s="114" t="s">
        <v>217</v>
      </c>
    </row>
    <row r="14" spans="1:21" ht="23.25" customHeight="1">
      <c r="A14" s="114" t="s">
        <v>77</v>
      </c>
      <c r="B14" s="114"/>
      <c r="C14" s="114"/>
      <c r="D14" s="115"/>
      <c r="E14" s="116"/>
      <c r="F14" s="12">
        <v>3</v>
      </c>
      <c r="G14" s="115"/>
      <c r="H14" s="117">
        <v>2</v>
      </c>
      <c r="I14" s="12">
        <v>2</v>
      </c>
      <c r="J14" s="13">
        <v>2</v>
      </c>
      <c r="K14" s="12">
        <v>0</v>
      </c>
      <c r="L14" s="12">
        <v>0</v>
      </c>
      <c r="M14" s="12">
        <v>0</v>
      </c>
      <c r="N14" s="117">
        <v>0</v>
      </c>
      <c r="O14" s="12">
        <v>0</v>
      </c>
      <c r="P14" s="118">
        <v>0</v>
      </c>
      <c r="Q14" s="12">
        <v>0</v>
      </c>
      <c r="R14" s="13">
        <v>3</v>
      </c>
      <c r="S14" s="12">
        <v>2</v>
      </c>
      <c r="T14" s="115"/>
      <c r="U14" s="114" t="s">
        <v>217</v>
      </c>
    </row>
    <row r="15" spans="1:21" ht="27.75" customHeight="1">
      <c r="A15" s="114" t="s">
        <v>188</v>
      </c>
      <c r="B15" s="114" t="s">
        <v>243</v>
      </c>
      <c r="C15" s="114" t="s">
        <v>238</v>
      </c>
      <c r="D15" s="115" t="s">
        <v>264</v>
      </c>
      <c r="E15" s="116" t="s">
        <v>241</v>
      </c>
      <c r="F15" s="12">
        <v>1</v>
      </c>
      <c r="G15" s="115" t="s">
        <v>265</v>
      </c>
      <c r="H15" s="117">
        <v>0.2</v>
      </c>
      <c r="I15" s="12">
        <v>0.2</v>
      </c>
      <c r="J15" s="13">
        <v>0.2</v>
      </c>
      <c r="K15" s="12">
        <v>0</v>
      </c>
      <c r="L15" s="12">
        <v>0</v>
      </c>
      <c r="M15" s="12">
        <v>0</v>
      </c>
      <c r="N15" s="117">
        <v>0</v>
      </c>
      <c r="O15" s="12">
        <v>0</v>
      </c>
      <c r="P15" s="118">
        <v>0</v>
      </c>
      <c r="Q15" s="12">
        <v>0</v>
      </c>
      <c r="R15" s="13">
        <v>1</v>
      </c>
      <c r="S15" s="12">
        <v>0.2</v>
      </c>
      <c r="T15" s="115"/>
      <c r="U15" s="114" t="s">
        <v>217</v>
      </c>
    </row>
    <row r="16" spans="1:21" ht="27.75" customHeight="1">
      <c r="A16" s="114" t="s">
        <v>188</v>
      </c>
      <c r="B16" s="114" t="s">
        <v>266</v>
      </c>
      <c r="C16" s="114" t="s">
        <v>267</v>
      </c>
      <c r="D16" s="115" t="s">
        <v>268</v>
      </c>
      <c r="E16" s="116" t="s">
        <v>222</v>
      </c>
      <c r="F16" s="12">
        <v>1</v>
      </c>
      <c r="G16" s="115" t="s">
        <v>265</v>
      </c>
      <c r="H16" s="117">
        <v>1</v>
      </c>
      <c r="I16" s="12">
        <v>1</v>
      </c>
      <c r="J16" s="13">
        <v>1</v>
      </c>
      <c r="K16" s="12">
        <v>0</v>
      </c>
      <c r="L16" s="12">
        <v>0</v>
      </c>
      <c r="M16" s="12">
        <v>0</v>
      </c>
      <c r="N16" s="117">
        <v>0</v>
      </c>
      <c r="O16" s="12">
        <v>0</v>
      </c>
      <c r="P16" s="118">
        <v>0</v>
      </c>
      <c r="Q16" s="12">
        <v>0</v>
      </c>
      <c r="R16" s="13">
        <v>1</v>
      </c>
      <c r="S16" s="12">
        <v>1</v>
      </c>
      <c r="T16" s="115"/>
      <c r="U16" s="114" t="s">
        <v>217</v>
      </c>
    </row>
    <row r="17" spans="1:21" ht="23.25" customHeight="1">
      <c r="A17" s="114" t="s">
        <v>188</v>
      </c>
      <c r="B17" s="114" t="s">
        <v>269</v>
      </c>
      <c r="C17" s="114" t="s">
        <v>270</v>
      </c>
      <c r="D17" s="115" t="s">
        <v>271</v>
      </c>
      <c r="E17" s="116" t="s">
        <v>249</v>
      </c>
      <c r="F17" s="12">
        <v>1</v>
      </c>
      <c r="G17" s="115" t="s">
        <v>265</v>
      </c>
      <c r="H17" s="117">
        <v>0.8</v>
      </c>
      <c r="I17" s="12">
        <v>0.8</v>
      </c>
      <c r="J17" s="13">
        <v>0.8</v>
      </c>
      <c r="K17" s="12">
        <v>0</v>
      </c>
      <c r="L17" s="12">
        <v>0</v>
      </c>
      <c r="M17" s="12">
        <v>0</v>
      </c>
      <c r="N17" s="117">
        <v>0</v>
      </c>
      <c r="O17" s="12">
        <v>0</v>
      </c>
      <c r="P17" s="118">
        <v>0</v>
      </c>
      <c r="Q17" s="12">
        <v>0</v>
      </c>
      <c r="R17" s="13">
        <v>1</v>
      </c>
      <c r="S17" s="12">
        <v>0.8</v>
      </c>
      <c r="T17" s="115"/>
      <c r="U17" s="114" t="s">
        <v>217</v>
      </c>
    </row>
    <row r="18" spans="1:21" ht="23.25" customHeight="1">
      <c r="A18" s="114" t="s">
        <v>78</v>
      </c>
      <c r="B18" s="114"/>
      <c r="C18" s="114"/>
      <c r="D18" s="115"/>
      <c r="E18" s="116"/>
      <c r="F18" s="12">
        <v>27</v>
      </c>
      <c r="G18" s="115"/>
      <c r="H18" s="117">
        <v>19.62</v>
      </c>
      <c r="I18" s="12">
        <v>19.62</v>
      </c>
      <c r="J18" s="13">
        <v>19.62</v>
      </c>
      <c r="K18" s="12">
        <v>0</v>
      </c>
      <c r="L18" s="12">
        <v>0</v>
      </c>
      <c r="M18" s="12">
        <v>0</v>
      </c>
      <c r="N18" s="117">
        <v>0</v>
      </c>
      <c r="O18" s="12">
        <v>0</v>
      </c>
      <c r="P18" s="118">
        <v>0</v>
      </c>
      <c r="Q18" s="12">
        <v>0</v>
      </c>
      <c r="R18" s="13">
        <v>24</v>
      </c>
      <c r="S18" s="12">
        <v>14.75</v>
      </c>
      <c r="T18" s="115"/>
      <c r="U18" s="114" t="s">
        <v>217</v>
      </c>
    </row>
    <row r="19" spans="1:21" ht="23.25" customHeight="1">
      <c r="A19" s="114" t="s">
        <v>191</v>
      </c>
      <c r="B19" s="114" t="s">
        <v>272</v>
      </c>
      <c r="C19" s="114" t="s">
        <v>273</v>
      </c>
      <c r="D19" s="115" t="s">
        <v>274</v>
      </c>
      <c r="E19" s="116" t="s">
        <v>249</v>
      </c>
      <c r="F19" s="12">
        <v>1</v>
      </c>
      <c r="G19" s="115" t="s">
        <v>275</v>
      </c>
      <c r="H19" s="117">
        <v>1</v>
      </c>
      <c r="I19" s="12">
        <v>1</v>
      </c>
      <c r="J19" s="13">
        <v>1</v>
      </c>
      <c r="K19" s="12">
        <v>0</v>
      </c>
      <c r="L19" s="12">
        <v>0</v>
      </c>
      <c r="M19" s="12">
        <v>0</v>
      </c>
      <c r="N19" s="117">
        <v>0</v>
      </c>
      <c r="O19" s="12">
        <v>0</v>
      </c>
      <c r="P19" s="118">
        <v>0</v>
      </c>
      <c r="Q19" s="12">
        <v>0</v>
      </c>
      <c r="R19" s="13">
        <v>1</v>
      </c>
      <c r="S19" s="12">
        <v>0.3</v>
      </c>
      <c r="T19" s="115"/>
      <c r="U19" s="114" t="s">
        <v>217</v>
      </c>
    </row>
    <row r="20" spans="1:21" ht="23.25" customHeight="1">
      <c r="A20" s="114" t="s">
        <v>191</v>
      </c>
      <c r="B20" s="114" t="s">
        <v>218</v>
      </c>
      <c r="C20" s="114" t="s">
        <v>276</v>
      </c>
      <c r="D20" s="115" t="s">
        <v>277</v>
      </c>
      <c r="E20" s="116" t="s">
        <v>222</v>
      </c>
      <c r="F20" s="12">
        <v>10</v>
      </c>
      <c r="G20" s="115" t="s">
        <v>278</v>
      </c>
      <c r="H20" s="117">
        <v>4.9</v>
      </c>
      <c r="I20" s="12">
        <v>4.9</v>
      </c>
      <c r="J20" s="13">
        <v>4.9</v>
      </c>
      <c r="K20" s="12">
        <v>0</v>
      </c>
      <c r="L20" s="12">
        <v>0</v>
      </c>
      <c r="M20" s="12">
        <v>0</v>
      </c>
      <c r="N20" s="117">
        <v>0</v>
      </c>
      <c r="O20" s="12">
        <v>0</v>
      </c>
      <c r="P20" s="118">
        <v>0</v>
      </c>
      <c r="Q20" s="12">
        <v>0</v>
      </c>
      <c r="R20" s="13">
        <v>10</v>
      </c>
      <c r="S20" s="12">
        <v>4</v>
      </c>
      <c r="T20" s="115"/>
      <c r="U20" s="114" t="s">
        <v>217</v>
      </c>
    </row>
    <row r="21" spans="1:21" ht="23.25" customHeight="1">
      <c r="A21" s="114" t="s">
        <v>191</v>
      </c>
      <c r="B21" s="114" t="s">
        <v>279</v>
      </c>
      <c r="C21" s="114" t="s">
        <v>279</v>
      </c>
      <c r="D21" s="115" t="s">
        <v>280</v>
      </c>
      <c r="E21" s="116" t="s">
        <v>222</v>
      </c>
      <c r="F21" s="12">
        <v>1</v>
      </c>
      <c r="G21" s="115" t="s">
        <v>281</v>
      </c>
      <c r="H21" s="117">
        <v>0.47</v>
      </c>
      <c r="I21" s="12">
        <v>0.47</v>
      </c>
      <c r="J21" s="13">
        <v>0.47</v>
      </c>
      <c r="K21" s="12">
        <v>0</v>
      </c>
      <c r="L21" s="12">
        <v>0</v>
      </c>
      <c r="M21" s="12">
        <v>0</v>
      </c>
      <c r="N21" s="117">
        <v>0</v>
      </c>
      <c r="O21" s="12">
        <v>0</v>
      </c>
      <c r="P21" s="118">
        <v>0</v>
      </c>
      <c r="Q21" s="12">
        <v>0</v>
      </c>
      <c r="R21" s="13">
        <v>1</v>
      </c>
      <c r="S21" s="12">
        <v>0.2</v>
      </c>
      <c r="T21" s="115"/>
      <c r="U21" s="114" t="s">
        <v>217</v>
      </c>
    </row>
    <row r="22" spans="1:21" ht="23.25" customHeight="1">
      <c r="A22" s="114" t="s">
        <v>191</v>
      </c>
      <c r="B22" s="114" t="s">
        <v>282</v>
      </c>
      <c r="C22" s="114" t="s">
        <v>282</v>
      </c>
      <c r="D22" s="115" t="s">
        <v>283</v>
      </c>
      <c r="E22" s="116" t="s">
        <v>222</v>
      </c>
      <c r="F22" s="12">
        <v>1</v>
      </c>
      <c r="G22" s="115" t="s">
        <v>284</v>
      </c>
      <c r="H22" s="117">
        <v>3.7</v>
      </c>
      <c r="I22" s="12">
        <v>3.7</v>
      </c>
      <c r="J22" s="13">
        <v>3.7</v>
      </c>
      <c r="K22" s="12">
        <v>0</v>
      </c>
      <c r="L22" s="12">
        <v>0</v>
      </c>
      <c r="M22" s="12">
        <v>0</v>
      </c>
      <c r="N22" s="117">
        <v>0</v>
      </c>
      <c r="O22" s="12">
        <v>0</v>
      </c>
      <c r="P22" s="118">
        <v>0</v>
      </c>
      <c r="Q22" s="12">
        <v>0</v>
      </c>
      <c r="R22" s="13">
        <v>1</v>
      </c>
      <c r="S22" s="12">
        <v>2.5</v>
      </c>
      <c r="T22" s="115"/>
      <c r="U22" s="114" t="s">
        <v>217</v>
      </c>
    </row>
    <row r="23" spans="1:21" ht="23.25" customHeight="1">
      <c r="A23" s="114" t="s">
        <v>191</v>
      </c>
      <c r="B23" s="114" t="s">
        <v>269</v>
      </c>
      <c r="C23" s="114" t="s">
        <v>285</v>
      </c>
      <c r="D23" s="115" t="s">
        <v>286</v>
      </c>
      <c r="E23" s="116" t="s">
        <v>233</v>
      </c>
      <c r="F23" s="12">
        <v>6</v>
      </c>
      <c r="G23" s="115" t="s">
        <v>278</v>
      </c>
      <c r="H23" s="117">
        <v>3.6</v>
      </c>
      <c r="I23" s="12">
        <v>3.6</v>
      </c>
      <c r="J23" s="13">
        <v>3.6</v>
      </c>
      <c r="K23" s="12">
        <v>0</v>
      </c>
      <c r="L23" s="12">
        <v>0</v>
      </c>
      <c r="M23" s="12">
        <v>0</v>
      </c>
      <c r="N23" s="117">
        <v>0</v>
      </c>
      <c r="O23" s="12">
        <v>0</v>
      </c>
      <c r="P23" s="118">
        <v>0</v>
      </c>
      <c r="Q23" s="12">
        <v>0</v>
      </c>
      <c r="R23" s="13">
        <v>3</v>
      </c>
      <c r="S23" s="12">
        <v>1.8</v>
      </c>
      <c r="T23" s="115"/>
      <c r="U23" s="114" t="s">
        <v>217</v>
      </c>
    </row>
    <row r="24" spans="1:21" ht="23.25" customHeight="1">
      <c r="A24" s="114" t="s">
        <v>191</v>
      </c>
      <c r="B24" s="114" t="s">
        <v>287</v>
      </c>
      <c r="C24" s="114" t="s">
        <v>288</v>
      </c>
      <c r="D24" s="115" t="s">
        <v>289</v>
      </c>
      <c r="E24" s="116" t="s">
        <v>233</v>
      </c>
      <c r="F24" s="12">
        <v>4</v>
      </c>
      <c r="G24" s="115" t="s">
        <v>278</v>
      </c>
      <c r="H24" s="117">
        <v>3</v>
      </c>
      <c r="I24" s="12">
        <v>3</v>
      </c>
      <c r="J24" s="13">
        <v>3</v>
      </c>
      <c r="K24" s="12">
        <v>0</v>
      </c>
      <c r="L24" s="12">
        <v>0</v>
      </c>
      <c r="M24" s="12">
        <v>0</v>
      </c>
      <c r="N24" s="117">
        <v>0</v>
      </c>
      <c r="O24" s="12">
        <v>0</v>
      </c>
      <c r="P24" s="118">
        <v>0</v>
      </c>
      <c r="Q24" s="12">
        <v>0</v>
      </c>
      <c r="R24" s="13">
        <v>4</v>
      </c>
      <c r="S24" s="12">
        <v>3</v>
      </c>
      <c r="T24" s="115"/>
      <c r="U24" s="114" t="s">
        <v>217</v>
      </c>
    </row>
    <row r="25" spans="1:21" ht="23.25" customHeight="1">
      <c r="A25" s="114" t="s">
        <v>191</v>
      </c>
      <c r="B25" s="114" t="s">
        <v>287</v>
      </c>
      <c r="C25" s="114" t="s">
        <v>290</v>
      </c>
      <c r="D25" s="115" t="s">
        <v>291</v>
      </c>
      <c r="E25" s="116" t="s">
        <v>233</v>
      </c>
      <c r="F25" s="12">
        <v>1</v>
      </c>
      <c r="G25" s="115" t="s">
        <v>278</v>
      </c>
      <c r="H25" s="117">
        <v>0.6</v>
      </c>
      <c r="I25" s="12">
        <v>0.6</v>
      </c>
      <c r="J25" s="13">
        <v>0.6</v>
      </c>
      <c r="K25" s="12">
        <v>0</v>
      </c>
      <c r="L25" s="12">
        <v>0</v>
      </c>
      <c r="M25" s="12">
        <v>0</v>
      </c>
      <c r="N25" s="117">
        <v>0</v>
      </c>
      <c r="O25" s="12">
        <v>0</v>
      </c>
      <c r="P25" s="118">
        <v>0</v>
      </c>
      <c r="Q25" s="12">
        <v>0</v>
      </c>
      <c r="R25" s="13">
        <v>1</v>
      </c>
      <c r="S25" s="12">
        <v>0.6</v>
      </c>
      <c r="T25" s="115"/>
      <c r="U25" s="114" t="s">
        <v>217</v>
      </c>
    </row>
    <row r="26" spans="1:21" ht="23.25" customHeight="1">
      <c r="A26" s="114" t="s">
        <v>191</v>
      </c>
      <c r="B26" s="114" t="s">
        <v>287</v>
      </c>
      <c r="C26" s="114" t="s">
        <v>292</v>
      </c>
      <c r="D26" s="115" t="s">
        <v>293</v>
      </c>
      <c r="E26" s="116" t="s">
        <v>233</v>
      </c>
      <c r="F26" s="12">
        <v>1</v>
      </c>
      <c r="G26" s="115" t="s">
        <v>278</v>
      </c>
      <c r="H26" s="117">
        <v>0.85</v>
      </c>
      <c r="I26" s="12">
        <v>0.85</v>
      </c>
      <c r="J26" s="13">
        <v>0.85</v>
      </c>
      <c r="K26" s="12">
        <v>0</v>
      </c>
      <c r="L26" s="12">
        <v>0</v>
      </c>
      <c r="M26" s="12">
        <v>0</v>
      </c>
      <c r="N26" s="117">
        <v>0</v>
      </c>
      <c r="O26" s="12">
        <v>0</v>
      </c>
      <c r="P26" s="118">
        <v>0</v>
      </c>
      <c r="Q26" s="12">
        <v>0</v>
      </c>
      <c r="R26" s="13">
        <v>1</v>
      </c>
      <c r="S26" s="12">
        <v>0.85</v>
      </c>
      <c r="T26" s="115"/>
      <c r="U26" s="114" t="s">
        <v>217</v>
      </c>
    </row>
    <row r="27" spans="1:21" ht="23.25" customHeight="1">
      <c r="A27" s="114" t="s">
        <v>191</v>
      </c>
      <c r="B27" s="114" t="s">
        <v>287</v>
      </c>
      <c r="C27" s="114" t="s">
        <v>288</v>
      </c>
      <c r="D27" s="115" t="s">
        <v>294</v>
      </c>
      <c r="E27" s="116" t="s">
        <v>233</v>
      </c>
      <c r="F27" s="12">
        <v>2</v>
      </c>
      <c r="G27" s="115" t="s">
        <v>278</v>
      </c>
      <c r="H27" s="117">
        <v>1.5</v>
      </c>
      <c r="I27" s="12">
        <v>1.5</v>
      </c>
      <c r="J27" s="13">
        <v>1.5</v>
      </c>
      <c r="K27" s="12">
        <v>0</v>
      </c>
      <c r="L27" s="12">
        <v>0</v>
      </c>
      <c r="M27" s="12">
        <v>0</v>
      </c>
      <c r="N27" s="117">
        <v>0</v>
      </c>
      <c r="O27" s="12">
        <v>0</v>
      </c>
      <c r="P27" s="118">
        <v>0</v>
      </c>
      <c r="Q27" s="12">
        <v>0</v>
      </c>
      <c r="R27" s="13">
        <v>2</v>
      </c>
      <c r="S27" s="12">
        <v>1.5</v>
      </c>
      <c r="T27" s="115"/>
      <c r="U27" s="114" t="s">
        <v>217</v>
      </c>
    </row>
    <row r="28" ht="11.25">
      <c r="Q28" s="1"/>
    </row>
  </sheetData>
  <mergeCells count="18">
    <mergeCell ref="Q4:Q5"/>
    <mergeCell ref="U4:U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35" style="0" customWidth="1"/>
    <col min="2" max="8" width="19.83203125" style="0" customWidth="1"/>
  </cols>
  <sheetData>
    <row r="1" ht="12.75" customHeight="1">
      <c r="A1" s="1"/>
    </row>
    <row r="2" spans="1:9" ht="29.25" customHeight="1">
      <c r="A2" s="88" t="s">
        <v>295</v>
      </c>
      <c r="B2" s="89"/>
      <c r="C2" s="89"/>
      <c r="D2" s="89"/>
      <c r="E2" s="89"/>
      <c r="F2" s="89"/>
      <c r="G2" s="89"/>
      <c r="H2" s="89"/>
      <c r="I2" s="106"/>
    </row>
    <row r="3" spans="1:9" ht="15.75" customHeight="1">
      <c r="A3" s="107" t="s">
        <v>1</v>
      </c>
      <c r="B3" s="91"/>
      <c r="C3" s="91"/>
      <c r="D3" s="92"/>
      <c r="E3" s="92"/>
      <c r="F3" s="91"/>
      <c r="G3" s="92"/>
      <c r="H3" s="93" t="s">
        <v>2</v>
      </c>
      <c r="I3" s="106"/>
    </row>
    <row r="4" spans="1:9" ht="19.5" customHeight="1">
      <c r="A4" s="198" t="s">
        <v>296</v>
      </c>
      <c r="B4" s="199" t="s">
        <v>297</v>
      </c>
      <c r="C4" s="194" t="s">
        <v>298</v>
      </c>
      <c r="D4" s="95" t="s">
        <v>299</v>
      </c>
      <c r="E4" s="96"/>
      <c r="F4" s="194" t="s">
        <v>300</v>
      </c>
      <c r="G4" s="95" t="s">
        <v>301</v>
      </c>
      <c r="H4" s="97"/>
      <c r="I4" s="106"/>
    </row>
    <row r="5" spans="1:9" ht="19.5" customHeight="1">
      <c r="A5" s="198"/>
      <c r="B5" s="199"/>
      <c r="C5" s="194"/>
      <c r="D5" s="98" t="s">
        <v>302</v>
      </c>
      <c r="E5" s="99" t="s">
        <v>303</v>
      </c>
      <c r="F5" s="194"/>
      <c r="G5" s="98" t="s">
        <v>302</v>
      </c>
      <c r="H5" s="100" t="s">
        <v>303</v>
      </c>
      <c r="I5" s="106"/>
    </row>
    <row r="6" spans="1:9" ht="19.5" customHeight="1">
      <c r="A6" s="101" t="s">
        <v>74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6"/>
    </row>
    <row r="7" spans="1:9" ht="19.5" customHeight="1">
      <c r="A7" s="103" t="s">
        <v>76</v>
      </c>
      <c r="B7" s="104">
        <v>23.95</v>
      </c>
      <c r="C7" s="36">
        <v>25.95</v>
      </c>
      <c r="D7" s="36">
        <v>-2</v>
      </c>
      <c r="E7" s="105">
        <f aca="true" t="shared" si="0" ref="E7:E23">IF(C7=0,0,D7/C7)</f>
        <v>-0.07707129094412332</v>
      </c>
      <c r="F7" s="36">
        <v>23.25</v>
      </c>
      <c r="G7" s="36">
        <v>0.7</v>
      </c>
      <c r="H7" s="27">
        <f aca="true" t="shared" si="1" ref="H7:H22">IF(F7=0,0,G7/F7)</f>
        <v>0.03010752688172043</v>
      </c>
      <c r="I7" s="106"/>
    </row>
    <row r="8" spans="1:9" ht="19.5" customHeight="1">
      <c r="A8" s="7" t="s">
        <v>304</v>
      </c>
      <c r="B8" s="104"/>
      <c r="C8" s="36"/>
      <c r="D8" s="36"/>
      <c r="E8" s="105"/>
      <c r="F8" s="36"/>
      <c r="G8" s="36"/>
      <c r="H8" s="27"/>
      <c r="I8" s="106"/>
    </row>
    <row r="9" spans="1:9" ht="19.5" customHeight="1">
      <c r="A9" s="7" t="s">
        <v>305</v>
      </c>
      <c r="B9" s="104">
        <v>1</v>
      </c>
      <c r="C9" s="36">
        <v>3</v>
      </c>
      <c r="D9" s="36">
        <v>-2</v>
      </c>
      <c r="E9" s="105">
        <f t="shared" si="0"/>
        <v>-0.6666666666666666</v>
      </c>
      <c r="F9" s="36">
        <v>0.3</v>
      </c>
      <c r="G9" s="36">
        <v>0.7</v>
      </c>
      <c r="H9" s="27">
        <f t="shared" si="1"/>
        <v>2.3333333333333335</v>
      </c>
      <c r="I9" s="106"/>
    </row>
    <row r="10" spans="1:9" ht="19.5" customHeight="1">
      <c r="A10" s="7" t="s">
        <v>306</v>
      </c>
      <c r="B10" s="104">
        <v>22.95</v>
      </c>
      <c r="C10" s="36">
        <v>22.95</v>
      </c>
      <c r="D10" s="36">
        <v>0</v>
      </c>
      <c r="E10" s="105">
        <f t="shared" si="0"/>
        <v>0</v>
      </c>
      <c r="F10" s="36">
        <v>22.95</v>
      </c>
      <c r="G10" s="36"/>
      <c r="H10" s="27"/>
      <c r="I10" s="106"/>
    </row>
    <row r="11" spans="1:9" ht="19.5" customHeight="1">
      <c r="A11" s="7" t="s">
        <v>307</v>
      </c>
      <c r="B11" s="104">
        <v>22.95</v>
      </c>
      <c r="C11" s="36">
        <v>22.95</v>
      </c>
      <c r="D11" s="36">
        <v>0</v>
      </c>
      <c r="E11" s="105">
        <f t="shared" si="0"/>
        <v>0</v>
      </c>
      <c r="F11" s="36">
        <v>22.95</v>
      </c>
      <c r="G11" s="36">
        <v>0</v>
      </c>
      <c r="H11" s="27">
        <f t="shared" si="1"/>
        <v>0</v>
      </c>
      <c r="I11" s="106"/>
    </row>
    <row r="12" spans="1:9" ht="19.5" customHeight="1">
      <c r="A12" s="7" t="s">
        <v>308</v>
      </c>
      <c r="B12" s="104"/>
      <c r="C12" s="36"/>
      <c r="D12" s="36"/>
      <c r="E12" s="105"/>
      <c r="F12" s="36"/>
      <c r="G12" s="36"/>
      <c r="H12" s="27"/>
      <c r="I12" s="106"/>
    </row>
    <row r="13" spans="1:9" ht="19.5" customHeight="1">
      <c r="A13" s="103" t="s">
        <v>77</v>
      </c>
      <c r="B13" s="104">
        <v>1.5</v>
      </c>
      <c r="C13" s="36">
        <v>1.5</v>
      </c>
      <c r="D13" s="36">
        <v>0</v>
      </c>
      <c r="E13" s="105">
        <f t="shared" si="0"/>
        <v>0</v>
      </c>
      <c r="F13" s="36">
        <v>0</v>
      </c>
      <c r="G13" s="36">
        <v>1.5</v>
      </c>
      <c r="H13" s="27">
        <f t="shared" si="1"/>
        <v>0</v>
      </c>
      <c r="I13" s="106"/>
    </row>
    <row r="14" spans="1:9" ht="19.5" customHeight="1">
      <c r="A14" s="7" t="s">
        <v>304</v>
      </c>
      <c r="B14" s="104"/>
      <c r="C14" s="36"/>
      <c r="D14" s="36"/>
      <c r="E14" s="105"/>
      <c r="F14" s="36"/>
      <c r="G14" s="36"/>
      <c r="H14" s="27"/>
      <c r="I14" s="106"/>
    </row>
    <row r="15" spans="1:9" ht="19.5" customHeight="1">
      <c r="A15" s="7" t="s">
        <v>305</v>
      </c>
      <c r="B15" s="104">
        <v>1.5</v>
      </c>
      <c r="C15" s="36">
        <v>1.5</v>
      </c>
      <c r="D15" s="36">
        <v>0</v>
      </c>
      <c r="E15" s="105">
        <f t="shared" si="0"/>
        <v>0</v>
      </c>
      <c r="F15" s="36">
        <v>0</v>
      </c>
      <c r="G15" s="36">
        <v>1.5</v>
      </c>
      <c r="H15" s="27">
        <f t="shared" si="1"/>
        <v>0</v>
      </c>
      <c r="I15" s="106"/>
    </row>
    <row r="16" spans="1:9" ht="19.5" customHeight="1">
      <c r="A16" s="7" t="s">
        <v>306</v>
      </c>
      <c r="B16" s="104"/>
      <c r="C16" s="36"/>
      <c r="D16" s="36"/>
      <c r="E16" s="105"/>
      <c r="F16" s="36"/>
      <c r="G16" s="36"/>
      <c r="H16" s="27"/>
      <c r="I16" s="106"/>
    </row>
    <row r="17" spans="1:9" ht="19.5" customHeight="1">
      <c r="A17" s="7" t="s">
        <v>307</v>
      </c>
      <c r="B17" s="104"/>
      <c r="C17" s="36"/>
      <c r="D17" s="36"/>
      <c r="E17" s="105"/>
      <c r="F17" s="36"/>
      <c r="G17" s="36"/>
      <c r="H17" s="27"/>
      <c r="I17" s="106"/>
    </row>
    <row r="18" spans="1:9" ht="19.5" customHeight="1">
      <c r="A18" s="7" t="s">
        <v>308</v>
      </c>
      <c r="B18" s="104"/>
      <c r="C18" s="36"/>
      <c r="D18" s="36"/>
      <c r="E18" s="105"/>
      <c r="F18" s="36"/>
      <c r="G18" s="36"/>
      <c r="H18" s="27"/>
      <c r="I18" s="106"/>
    </row>
    <row r="19" spans="1:9" ht="19.5" customHeight="1">
      <c r="A19" s="103" t="s">
        <v>78</v>
      </c>
      <c r="B19" s="104">
        <v>2.95</v>
      </c>
      <c r="C19" s="36">
        <v>3.66</v>
      </c>
      <c r="D19" s="36">
        <v>-0.71</v>
      </c>
      <c r="E19" s="105">
        <f t="shared" si="0"/>
        <v>-0.19398907103825136</v>
      </c>
      <c r="F19" s="36">
        <v>0</v>
      </c>
      <c r="G19" s="36">
        <v>2.95</v>
      </c>
      <c r="H19" s="27">
        <f t="shared" si="1"/>
        <v>0</v>
      </c>
      <c r="I19" s="106"/>
    </row>
    <row r="20" spans="1:9" ht="19.5" customHeight="1">
      <c r="A20" s="7" t="s">
        <v>304</v>
      </c>
      <c r="B20" s="104"/>
      <c r="C20" s="36"/>
      <c r="D20" s="36"/>
      <c r="E20" s="105"/>
      <c r="F20" s="36"/>
      <c r="G20" s="36"/>
      <c r="H20" s="27"/>
      <c r="I20" s="106"/>
    </row>
    <row r="21" spans="1:9" ht="19.5" customHeight="1">
      <c r="A21" s="7" t="s">
        <v>305</v>
      </c>
      <c r="B21" s="104">
        <v>1</v>
      </c>
      <c r="C21" s="36">
        <v>1.71</v>
      </c>
      <c r="D21" s="36">
        <v>-0.71</v>
      </c>
      <c r="E21" s="105">
        <f t="shared" si="0"/>
        <v>-0.4152046783625731</v>
      </c>
      <c r="F21" s="36">
        <v>0</v>
      </c>
      <c r="G21" s="36">
        <v>1</v>
      </c>
      <c r="H21" s="27">
        <f t="shared" si="1"/>
        <v>0</v>
      </c>
      <c r="I21" s="106"/>
    </row>
    <row r="22" spans="1:9" ht="19.5" customHeight="1">
      <c r="A22" s="7" t="s">
        <v>306</v>
      </c>
      <c r="B22" s="104">
        <v>1.95</v>
      </c>
      <c r="C22" s="36">
        <v>1.95</v>
      </c>
      <c r="D22" s="36">
        <v>0</v>
      </c>
      <c r="E22" s="105">
        <f t="shared" si="0"/>
        <v>0</v>
      </c>
      <c r="F22" s="36">
        <v>0</v>
      </c>
      <c r="G22" s="36">
        <v>1.95</v>
      </c>
      <c r="H22" s="27">
        <f t="shared" si="1"/>
        <v>0</v>
      </c>
      <c r="I22" s="106"/>
    </row>
    <row r="23" spans="1:9" ht="19.5" customHeight="1">
      <c r="A23" s="7" t="s">
        <v>307</v>
      </c>
      <c r="B23" s="24">
        <v>1.95</v>
      </c>
      <c r="C23" s="24">
        <v>1.95</v>
      </c>
      <c r="D23" s="24">
        <v>0</v>
      </c>
      <c r="E23" s="27">
        <f t="shared" si="0"/>
        <v>0</v>
      </c>
      <c r="F23" s="24">
        <v>0</v>
      </c>
      <c r="G23" s="24">
        <v>1.95</v>
      </c>
      <c r="H23" s="108"/>
      <c r="I23" s="106"/>
    </row>
    <row r="24" spans="1:9" ht="18.75" customHeight="1">
      <c r="A24" s="7" t="s">
        <v>308</v>
      </c>
      <c r="B24" s="109"/>
      <c r="C24" s="109"/>
      <c r="D24" s="109"/>
      <c r="E24" s="109"/>
      <c r="F24" s="109"/>
      <c r="G24" s="109"/>
      <c r="H24" s="108"/>
      <c r="I24" s="106"/>
    </row>
    <row r="25" spans="1:9" ht="9.75" customHeight="1">
      <c r="A25" s="1"/>
      <c r="B25" s="106"/>
      <c r="C25" s="106"/>
      <c r="D25" s="106"/>
      <c r="E25" s="106"/>
      <c r="F25" s="106"/>
      <c r="G25" s="106"/>
      <c r="H25" s="1"/>
      <c r="I25" s="106"/>
    </row>
    <row r="26" spans="1:9" ht="9.75" customHeight="1">
      <c r="A26" s="1"/>
      <c r="B26" s="1"/>
      <c r="C26" s="106"/>
      <c r="D26" s="106"/>
      <c r="E26" s="106"/>
      <c r="F26" s="106"/>
      <c r="G26" s="106"/>
      <c r="H26" s="106"/>
      <c r="I26" s="106"/>
    </row>
    <row r="27" ht="12.75" customHeight="1">
      <c r="A27" s="1"/>
    </row>
    <row r="28" ht="12.75" customHeight="1">
      <c r="A28" s="1"/>
    </row>
    <row r="29" ht="12.75" customHeight="1">
      <c r="A29" s="1"/>
    </row>
    <row r="30" ht="12.75" customHeight="1"/>
    <row r="31" spans="1:2" ht="12.75" customHeight="1">
      <c r="A31" s="1"/>
      <c r="B31" s="1"/>
    </row>
  </sheetData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</cols>
  <sheetData>
    <row r="1" ht="12.75" customHeight="1">
      <c r="A1" s="1"/>
    </row>
    <row r="2" spans="1:9" ht="29.25" customHeight="1">
      <c r="A2" s="88" t="s">
        <v>309</v>
      </c>
      <c r="B2" s="89"/>
      <c r="C2" s="89"/>
      <c r="D2" s="89"/>
      <c r="E2" s="89"/>
      <c r="F2" s="89"/>
      <c r="G2" s="89"/>
      <c r="H2" s="89"/>
      <c r="I2" s="106"/>
    </row>
    <row r="3" spans="1:9" ht="15.75" customHeight="1">
      <c r="A3" s="90" t="s">
        <v>1</v>
      </c>
      <c r="B3" s="91"/>
      <c r="C3" s="91"/>
      <c r="D3" s="92"/>
      <c r="E3" s="92"/>
      <c r="F3" s="91"/>
      <c r="G3" s="92"/>
      <c r="H3" s="93" t="s">
        <v>2</v>
      </c>
      <c r="I3" s="106"/>
    </row>
    <row r="4" spans="1:9" ht="19.5" customHeight="1">
      <c r="A4" s="198" t="s">
        <v>296</v>
      </c>
      <c r="B4" s="199" t="s">
        <v>297</v>
      </c>
      <c r="C4" s="194" t="s">
        <v>298</v>
      </c>
      <c r="D4" s="95" t="s">
        <v>299</v>
      </c>
      <c r="E4" s="96"/>
      <c r="F4" s="194" t="s">
        <v>300</v>
      </c>
      <c r="G4" s="95" t="s">
        <v>301</v>
      </c>
      <c r="H4" s="97"/>
      <c r="I4" s="106"/>
    </row>
    <row r="5" spans="1:9" ht="19.5" customHeight="1">
      <c r="A5" s="198"/>
      <c r="B5" s="199"/>
      <c r="C5" s="194"/>
      <c r="D5" s="98" t="s">
        <v>302</v>
      </c>
      <c r="E5" s="99" t="s">
        <v>303</v>
      </c>
      <c r="F5" s="194"/>
      <c r="G5" s="98" t="s">
        <v>302</v>
      </c>
      <c r="H5" s="100" t="s">
        <v>303</v>
      </c>
      <c r="I5" s="106"/>
    </row>
    <row r="6" spans="1:9" ht="19.5" customHeight="1">
      <c r="A6" s="101" t="s">
        <v>74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6"/>
    </row>
    <row r="7" spans="1:9" ht="19.5" customHeight="1">
      <c r="A7" s="103"/>
      <c r="B7" s="104"/>
      <c r="C7" s="24"/>
      <c r="D7" s="104"/>
      <c r="E7" s="105">
        <f>IF(C7=0,0,D7/C7)</f>
        <v>0</v>
      </c>
      <c r="F7" s="36"/>
      <c r="G7" s="36"/>
      <c r="H7" s="27">
        <f>IF(F7=0,0,G7/F7)</f>
        <v>0</v>
      </c>
      <c r="I7" s="1"/>
    </row>
    <row r="8" spans="1:9" ht="9.75" customHeight="1">
      <c r="A8" s="1"/>
      <c r="B8" s="1"/>
      <c r="C8" s="1"/>
      <c r="D8" s="1"/>
      <c r="E8" s="1"/>
      <c r="F8" s="1"/>
      <c r="G8" s="1"/>
      <c r="H8" s="1"/>
      <c r="I8" s="106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06"/>
      <c r="D13" s="106"/>
      <c r="E13" s="1"/>
      <c r="F13" s="106"/>
      <c r="G13" s="106"/>
      <c r="H13" s="1"/>
      <c r="I13" s="1"/>
    </row>
    <row r="14" spans="1:9" ht="9.75" customHeight="1">
      <c r="A14" s="1"/>
      <c r="B14" s="1"/>
      <c r="C14" s="106"/>
      <c r="D14" s="106"/>
      <c r="E14" s="106"/>
      <c r="F14" s="106"/>
      <c r="G14" s="106"/>
      <c r="H14" s="1"/>
      <c r="I14" s="1"/>
    </row>
    <row r="15" spans="1:9" ht="9.75" customHeight="1">
      <c r="A15" s="1"/>
      <c r="B15" s="1"/>
      <c r="C15" s="106"/>
      <c r="D15" s="106"/>
      <c r="E15" s="106"/>
      <c r="F15" s="106"/>
      <c r="G15" s="106"/>
      <c r="H15" s="1"/>
      <c r="I15" s="106"/>
    </row>
    <row r="16" spans="1:9" ht="9.75" customHeight="1">
      <c r="A16" s="106"/>
      <c r="B16" s="1"/>
      <c r="C16" s="106"/>
      <c r="D16" s="106"/>
      <c r="E16" s="106"/>
      <c r="F16" s="106"/>
      <c r="G16" s="106"/>
      <c r="H16" s="1"/>
      <c r="I16" s="106"/>
    </row>
    <row r="17" spans="1:9" ht="9.75" customHeight="1">
      <c r="A17" s="1"/>
      <c r="B17" s="1"/>
      <c r="C17" s="106"/>
      <c r="D17" s="106"/>
      <c r="E17" s="106"/>
      <c r="F17" s="106"/>
      <c r="G17" s="106"/>
      <c r="H17" s="1"/>
      <c r="I17" s="106"/>
    </row>
    <row r="18" spans="1:9" ht="9.75" customHeight="1">
      <c r="A18" s="1"/>
      <c r="B18" s="1"/>
      <c r="C18" s="106"/>
      <c r="D18" s="106"/>
      <c r="E18" s="106"/>
      <c r="F18" s="106"/>
      <c r="G18" s="106"/>
      <c r="H18" s="1"/>
      <c r="I18" s="106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38"/>
  <sheetViews>
    <sheetView showGridLines="0" showZeros="0" workbookViewId="0" topLeftCell="A19">
      <selection activeCell="I33" sqref="I33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5" style="0" customWidth="1"/>
    <col min="6" max="6" width="21.5" style="0" customWidth="1"/>
    <col min="7" max="159" width="6.66015625" style="0" customWidth="1"/>
    <col min="160" max="249" width="6.83203125" style="0" customWidth="1"/>
  </cols>
  <sheetData>
    <row r="1" spans="1:249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ht="20.25" customHeight="1">
      <c r="A2" s="40" t="s">
        <v>310</v>
      </c>
      <c r="B2" s="40"/>
      <c r="C2" s="40"/>
      <c r="D2" s="40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18" customHeight="1">
      <c r="A3" s="43"/>
      <c r="B3" s="44"/>
      <c r="C3" s="45"/>
      <c r="D3" s="45"/>
      <c r="E3" s="45"/>
      <c r="F3" s="46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</row>
    <row r="4" spans="1:249" ht="18.75" customHeight="1">
      <c r="A4" s="47" t="s">
        <v>3</v>
      </c>
      <c r="B4" s="48"/>
      <c r="C4" s="47" t="s">
        <v>4</v>
      </c>
      <c r="D4" s="47"/>
      <c r="E4" s="47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</row>
    <row r="5" spans="1:249" ht="18.75" customHeight="1">
      <c r="A5" s="49" t="s">
        <v>5</v>
      </c>
      <c r="B5" s="49" t="s">
        <v>6</v>
      </c>
      <c r="C5" s="50" t="s">
        <v>311</v>
      </c>
      <c r="D5" s="49" t="s">
        <v>312</v>
      </c>
      <c r="E5" s="50" t="s">
        <v>313</v>
      </c>
      <c r="F5" s="49" t="s">
        <v>312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</row>
    <row r="6" spans="1:249" ht="18.75" customHeight="1">
      <c r="A6" s="51" t="s">
        <v>314</v>
      </c>
      <c r="B6" s="52">
        <v>1112.27</v>
      </c>
      <c r="C6" s="53" t="s">
        <v>12</v>
      </c>
      <c r="D6" s="54">
        <v>326.2</v>
      </c>
      <c r="E6" s="55" t="s">
        <v>13</v>
      </c>
      <c r="F6" s="54">
        <v>1021.7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spans="1:249" ht="18.75" customHeight="1">
      <c r="A7" s="56" t="s">
        <v>14</v>
      </c>
      <c r="B7" s="52">
        <v>0</v>
      </c>
      <c r="C7" s="53" t="s">
        <v>15</v>
      </c>
      <c r="D7" s="54">
        <v>480.91</v>
      </c>
      <c r="E7" s="57" t="s">
        <v>16</v>
      </c>
      <c r="F7" s="54"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spans="1:249" ht="18.75" customHeight="1">
      <c r="A8" s="51" t="s">
        <v>17</v>
      </c>
      <c r="B8" s="52">
        <v>0</v>
      </c>
      <c r="C8" s="58" t="s">
        <v>18</v>
      </c>
      <c r="D8" s="54">
        <v>303.16</v>
      </c>
      <c r="E8" s="57" t="s">
        <v>19</v>
      </c>
      <c r="F8" s="54"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</row>
    <row r="9" spans="1:249" ht="18.75" customHeight="1">
      <c r="A9" s="51" t="s">
        <v>20</v>
      </c>
      <c r="B9" s="59">
        <v>0</v>
      </c>
      <c r="C9" s="58" t="s">
        <v>21</v>
      </c>
      <c r="D9" s="54">
        <v>0</v>
      </c>
      <c r="E9" s="57" t="s">
        <v>22</v>
      </c>
      <c r="F9" s="54"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</row>
    <row r="10" spans="1:249" ht="18.75" customHeight="1">
      <c r="A10" s="60"/>
      <c r="B10" s="61"/>
      <c r="C10" s="58" t="s">
        <v>24</v>
      </c>
      <c r="D10" s="54">
        <v>0</v>
      </c>
      <c r="E10" s="57" t="s">
        <v>25</v>
      </c>
      <c r="F10" s="54"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</row>
    <row r="11" spans="1:249" ht="18.75" customHeight="1">
      <c r="A11" s="62"/>
      <c r="B11" s="52"/>
      <c r="C11" s="58" t="s">
        <v>27</v>
      </c>
      <c r="D11" s="54">
        <v>0</v>
      </c>
      <c r="E11" s="57" t="s">
        <v>28</v>
      </c>
      <c r="F11" s="54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</row>
    <row r="12" spans="1:249" ht="18.75" customHeight="1">
      <c r="A12" s="63"/>
      <c r="B12" s="64"/>
      <c r="C12" s="58" t="s">
        <v>30</v>
      </c>
      <c r="D12" s="54">
        <v>0</v>
      </c>
      <c r="E12" s="57" t="s">
        <v>31</v>
      </c>
      <c r="F12" s="54">
        <v>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</row>
    <row r="13" spans="1:249" ht="18.75" customHeight="1">
      <c r="A13" s="65"/>
      <c r="B13" s="66"/>
      <c r="C13" s="58" t="s">
        <v>32</v>
      </c>
      <c r="D13" s="54">
        <v>0</v>
      </c>
      <c r="E13" s="57" t="s">
        <v>33</v>
      </c>
      <c r="F13" s="54">
        <v>56.1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</row>
    <row r="14" spans="1:249" ht="18.75" customHeight="1">
      <c r="A14" s="67"/>
      <c r="B14" s="68"/>
      <c r="C14" s="58" t="s">
        <v>34</v>
      </c>
      <c r="D14" s="54">
        <v>2</v>
      </c>
      <c r="E14" s="57" t="s">
        <v>35</v>
      </c>
      <c r="F14" s="54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</row>
    <row r="15" spans="1:249" ht="18.75" customHeight="1">
      <c r="A15" s="67"/>
      <c r="B15" s="68"/>
      <c r="C15" s="58" t="s">
        <v>36</v>
      </c>
      <c r="D15" s="69">
        <v>0</v>
      </c>
      <c r="E15" s="57" t="s">
        <v>37</v>
      </c>
      <c r="F15" s="54">
        <v>6.88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</row>
    <row r="16" spans="1:249" ht="18.75" customHeight="1">
      <c r="A16" s="67"/>
      <c r="B16" s="68"/>
      <c r="C16" s="70"/>
      <c r="D16" s="71"/>
      <c r="E16" s="72" t="s">
        <v>38</v>
      </c>
      <c r="F16" s="54"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</row>
    <row r="17" spans="1:249" ht="18.75" customHeight="1">
      <c r="A17" s="67"/>
      <c r="B17" s="73"/>
      <c r="C17" s="70"/>
      <c r="D17" s="69"/>
      <c r="E17" s="72" t="s">
        <v>39</v>
      </c>
      <c r="F17" s="54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</row>
    <row r="18" spans="1:249" ht="18.75" customHeight="1">
      <c r="A18" s="67"/>
      <c r="B18" s="73"/>
      <c r="C18" s="70"/>
      <c r="D18" s="74"/>
      <c r="E18" s="72" t="s">
        <v>40</v>
      </c>
      <c r="F18" s="54"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</row>
    <row r="19" spans="1:249" ht="18.75" customHeight="1">
      <c r="A19" s="67"/>
      <c r="B19" s="68"/>
      <c r="C19" s="70"/>
      <c r="D19" s="75"/>
      <c r="E19" s="72" t="s">
        <v>41</v>
      </c>
      <c r="F19" s="54"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</row>
    <row r="20" spans="1:249" ht="18.75" customHeight="1">
      <c r="A20" s="67"/>
      <c r="B20" s="68"/>
      <c r="C20" s="70"/>
      <c r="D20" s="75"/>
      <c r="E20" s="72" t="s">
        <v>42</v>
      </c>
      <c r="F20" s="54"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</row>
    <row r="21" spans="1:249" ht="18.75" customHeight="1">
      <c r="A21" s="67"/>
      <c r="B21" s="68"/>
      <c r="C21" s="70"/>
      <c r="D21" s="75"/>
      <c r="E21" s="72" t="s">
        <v>43</v>
      </c>
      <c r="F21" s="54"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</row>
    <row r="22" spans="1:249" ht="18.75" customHeight="1">
      <c r="A22" s="67"/>
      <c r="B22" s="68"/>
      <c r="C22" s="70"/>
      <c r="D22" s="75"/>
      <c r="E22" s="72" t="s">
        <v>44</v>
      </c>
      <c r="F22" s="54">
        <v>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</row>
    <row r="23" spans="1:249" ht="18.75" customHeight="1">
      <c r="A23" s="67"/>
      <c r="B23" s="68"/>
      <c r="C23" s="70"/>
      <c r="D23" s="75"/>
      <c r="E23" s="72" t="s">
        <v>45</v>
      </c>
      <c r="F23" s="76">
        <v>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</row>
    <row r="24" spans="1:249" ht="18.75" customHeight="1">
      <c r="A24" s="67"/>
      <c r="B24" s="68"/>
      <c r="C24" s="70"/>
      <c r="D24" s="75"/>
      <c r="E24" s="72" t="s">
        <v>46</v>
      </c>
      <c r="F24" s="76">
        <v>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</row>
    <row r="25" spans="1:249" ht="18.75" customHeight="1">
      <c r="A25" s="67"/>
      <c r="B25" s="68"/>
      <c r="C25" s="70"/>
      <c r="D25" s="75"/>
      <c r="E25" s="72" t="s">
        <v>47</v>
      </c>
      <c r="F25" s="76">
        <v>27.59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spans="1:249" ht="18.75" customHeight="1">
      <c r="A26" s="67"/>
      <c r="B26" s="68"/>
      <c r="C26" s="70"/>
      <c r="D26" s="75"/>
      <c r="E26" s="72" t="s">
        <v>48</v>
      </c>
      <c r="F26" s="76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spans="1:249" ht="18.75" customHeight="1">
      <c r="A27" s="67"/>
      <c r="B27" s="68"/>
      <c r="C27" s="70"/>
      <c r="D27" s="75"/>
      <c r="E27" s="72" t="s">
        <v>49</v>
      </c>
      <c r="F27" s="76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49" ht="18.75" customHeight="1">
      <c r="A28" s="67"/>
      <c r="B28" s="68"/>
      <c r="C28" s="70"/>
      <c r="D28" s="75"/>
      <c r="E28" s="77" t="s">
        <v>50</v>
      </c>
      <c r="F28" s="76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49" ht="18.75" customHeight="1">
      <c r="A29" s="67"/>
      <c r="B29" s="68"/>
      <c r="C29" s="70"/>
      <c r="D29" s="75"/>
      <c r="E29" s="72" t="s">
        <v>51</v>
      </c>
      <c r="F29" s="76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49" ht="18.75" customHeight="1">
      <c r="A30" s="67"/>
      <c r="B30" s="68"/>
      <c r="C30" s="70"/>
      <c r="D30" s="75"/>
      <c r="E30" s="72" t="s">
        <v>52</v>
      </c>
      <c r="F30" s="76">
        <v>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spans="1:249" ht="18.75" customHeight="1">
      <c r="A31" s="78"/>
      <c r="B31" s="61"/>
      <c r="C31" s="70"/>
      <c r="D31" s="75"/>
      <c r="E31" s="72" t="s">
        <v>54</v>
      </c>
      <c r="F31" s="76">
        <v>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49" ht="18.75" customHeight="1">
      <c r="A32" s="67"/>
      <c r="B32" s="79"/>
      <c r="C32" s="70"/>
      <c r="D32" s="75"/>
      <c r="E32" s="72" t="s">
        <v>56</v>
      </c>
      <c r="F32" s="76">
        <v>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18.75" customHeight="1">
      <c r="A33" s="67"/>
      <c r="B33" s="66"/>
      <c r="C33" s="70"/>
      <c r="D33" s="80"/>
      <c r="E33" s="72" t="s">
        <v>57</v>
      </c>
      <c r="F33" s="69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</row>
    <row r="34" spans="1:249" ht="18.75" customHeight="1">
      <c r="A34" s="67"/>
      <c r="B34" s="81"/>
      <c r="C34" s="58"/>
      <c r="D34" s="54"/>
      <c r="E34" s="82"/>
      <c r="F34" s="83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</row>
    <row r="35" spans="1:249" ht="18.75" customHeight="1">
      <c r="A35" s="78" t="s">
        <v>58</v>
      </c>
      <c r="B35" s="59">
        <v>1112.27</v>
      </c>
      <c r="C35" s="84" t="s">
        <v>59</v>
      </c>
      <c r="D35" s="69">
        <v>1112.27</v>
      </c>
      <c r="E35" s="84" t="s">
        <v>59</v>
      </c>
      <c r="F35" s="69">
        <v>1112.27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</row>
    <row r="36" spans="1:249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</row>
    <row r="37" spans="1:249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</row>
    <row r="38" spans="1:249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</row>
  </sheetData>
  <printOptions horizontalCentered="1" vertic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 topLeftCell="A1">
      <selection activeCell="N16" sqref="N16"/>
    </sheetView>
  </sheetViews>
  <sheetFormatPr defaultColWidth="9.16015625" defaultRowHeight="11.25"/>
  <cols>
    <col min="1" max="1" width="10.5" style="0" customWidth="1"/>
    <col min="2" max="2" width="26.66015625" style="0" customWidth="1"/>
    <col min="3" max="3" width="11.5" style="0" customWidth="1"/>
    <col min="4" max="4" width="12.16015625" style="0" customWidth="1"/>
    <col min="5" max="5" width="11.33203125" style="0" customWidth="1"/>
    <col min="6" max="6" width="12.33203125" style="0" customWidth="1"/>
    <col min="7" max="7" width="12" style="0" customWidth="1"/>
    <col min="8" max="8" width="11.16015625" style="0" customWidth="1"/>
    <col min="9" max="10" width="13.33203125" style="0" customWidth="1"/>
    <col min="11" max="11" width="12.16015625" style="0" customWidth="1"/>
  </cols>
  <sheetData>
    <row r="1" ht="12.75" customHeight="1">
      <c r="A1" s="1"/>
    </row>
    <row r="2" spans="1:10" ht="21" customHeight="1">
      <c r="A2" s="15" t="s">
        <v>315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19.5" customHeight="1">
      <c r="A4" s="18" t="s">
        <v>316</v>
      </c>
      <c r="B4" s="19"/>
      <c r="C4" s="18" t="s">
        <v>317</v>
      </c>
      <c r="D4" s="18"/>
      <c r="E4" s="18"/>
      <c r="F4" s="18" t="s">
        <v>318</v>
      </c>
      <c r="G4" s="18"/>
      <c r="H4" s="18"/>
      <c r="I4" s="18" t="s">
        <v>319</v>
      </c>
      <c r="J4" s="18"/>
      <c r="K4" s="18"/>
    </row>
    <row r="5" spans="1:11" ht="19.5" customHeight="1">
      <c r="A5" s="20" t="s">
        <v>195</v>
      </c>
      <c r="B5" s="21" t="s">
        <v>83</v>
      </c>
      <c r="C5" s="20" t="s">
        <v>65</v>
      </c>
      <c r="D5" s="20" t="s">
        <v>85</v>
      </c>
      <c r="E5" s="20" t="s">
        <v>86</v>
      </c>
      <c r="F5" s="20" t="s">
        <v>65</v>
      </c>
      <c r="G5" s="20" t="s">
        <v>85</v>
      </c>
      <c r="H5" s="20" t="s">
        <v>86</v>
      </c>
      <c r="I5" s="20" t="s">
        <v>65</v>
      </c>
      <c r="J5" s="20" t="s">
        <v>85</v>
      </c>
      <c r="K5" s="20" t="s">
        <v>86</v>
      </c>
    </row>
    <row r="6" spans="1:11" ht="19.5" customHeight="1">
      <c r="A6" s="22"/>
      <c r="B6" s="23" t="s">
        <v>75</v>
      </c>
      <c r="C6" s="24">
        <v>1116.21</v>
      </c>
      <c r="D6" s="24">
        <v>634.22</v>
      </c>
      <c r="E6" s="24">
        <v>481.99</v>
      </c>
      <c r="F6" s="24">
        <v>1112.27</v>
      </c>
      <c r="G6" s="24">
        <v>566.67</v>
      </c>
      <c r="H6" s="24">
        <v>545.6</v>
      </c>
      <c r="I6" s="26">
        <f aca="true" t="shared" si="0" ref="I6:I26">IF(C6=0,0,(F6-C6)/C6)</f>
        <v>-0.003529801739816033</v>
      </c>
      <c r="J6" s="27">
        <f aca="true" t="shared" si="1" ref="J6:J26">IF(D6=0,0,(G6-D6)/D6)</f>
        <v>-0.10650878244142421</v>
      </c>
      <c r="K6" s="27">
        <f aca="true" t="shared" si="2" ref="K6:K26">IF(E6=0,0,(H6-E6)/E6)</f>
        <v>0.1319736924002573</v>
      </c>
    </row>
    <row r="7" spans="1:11" ht="19.5" customHeight="1">
      <c r="A7" s="22" t="s">
        <v>87</v>
      </c>
      <c r="B7" s="23" t="s">
        <v>320</v>
      </c>
      <c r="C7" s="24">
        <v>1019.37</v>
      </c>
      <c r="D7" s="24">
        <v>537.38</v>
      </c>
      <c r="E7" s="24">
        <v>481.99</v>
      </c>
      <c r="F7" s="24">
        <v>1021.7</v>
      </c>
      <c r="G7" s="24">
        <v>476.1</v>
      </c>
      <c r="H7" s="24">
        <v>545.6</v>
      </c>
      <c r="I7" s="26">
        <f t="shared" si="0"/>
        <v>0.002285725497120811</v>
      </c>
      <c r="J7" s="27">
        <f t="shared" si="1"/>
        <v>-0.11403476124902298</v>
      </c>
      <c r="K7" s="27">
        <f t="shared" si="2"/>
        <v>0.1319736924002573</v>
      </c>
    </row>
    <row r="8" spans="1:11" ht="19.5" customHeight="1">
      <c r="A8" s="22" t="s">
        <v>92</v>
      </c>
      <c r="B8" s="23" t="s">
        <v>321</v>
      </c>
      <c r="C8" s="24">
        <v>1004.77</v>
      </c>
      <c r="D8" s="24">
        <v>522.78</v>
      </c>
      <c r="E8" s="24">
        <v>481.99</v>
      </c>
      <c r="F8" s="24">
        <v>1021.7</v>
      </c>
      <c r="G8" s="24">
        <v>476.1</v>
      </c>
      <c r="H8" s="24">
        <v>545.6</v>
      </c>
      <c r="I8" s="26">
        <f t="shared" si="0"/>
        <v>0.016849627277884555</v>
      </c>
      <c r="J8" s="27">
        <f t="shared" si="1"/>
        <v>-0.08929186273384589</v>
      </c>
      <c r="K8" s="27">
        <f t="shared" si="2"/>
        <v>0.1319736924002573</v>
      </c>
    </row>
    <row r="9" spans="1:11" ht="19.5" customHeight="1">
      <c r="A9" s="22" t="s">
        <v>322</v>
      </c>
      <c r="B9" s="23" t="s">
        <v>323</v>
      </c>
      <c r="C9" s="24">
        <v>205.67</v>
      </c>
      <c r="D9" s="24">
        <v>205.67</v>
      </c>
      <c r="E9" s="24">
        <v>0</v>
      </c>
      <c r="F9" s="24">
        <v>222.49</v>
      </c>
      <c r="G9" s="24">
        <v>222.49</v>
      </c>
      <c r="H9" s="24">
        <v>0</v>
      </c>
      <c r="I9" s="26">
        <f t="shared" si="0"/>
        <v>0.08178149462731571</v>
      </c>
      <c r="J9" s="27">
        <f t="shared" si="1"/>
        <v>0.08178149462731571</v>
      </c>
      <c r="K9" s="27">
        <f t="shared" si="2"/>
        <v>0</v>
      </c>
    </row>
    <row r="10" spans="1:11" ht="19.5" customHeight="1">
      <c r="A10" s="22" t="s">
        <v>324</v>
      </c>
      <c r="B10" s="23" t="s">
        <v>325</v>
      </c>
      <c r="C10" s="24">
        <v>195.5</v>
      </c>
      <c r="D10" s="24">
        <v>0</v>
      </c>
      <c r="E10" s="24">
        <v>195.5</v>
      </c>
      <c r="F10" s="24">
        <v>240</v>
      </c>
      <c r="G10" s="24">
        <v>0</v>
      </c>
      <c r="H10" s="24">
        <v>240</v>
      </c>
      <c r="I10" s="26">
        <f t="shared" si="0"/>
        <v>0.22762148337595908</v>
      </c>
      <c r="J10" s="27">
        <f t="shared" si="1"/>
        <v>0</v>
      </c>
      <c r="K10" s="27">
        <f t="shared" si="2"/>
        <v>0.22762148337595908</v>
      </c>
    </row>
    <row r="11" spans="1:11" ht="19.5" customHeight="1">
      <c r="A11" s="22" t="s">
        <v>326</v>
      </c>
      <c r="B11" s="23" t="s">
        <v>327</v>
      </c>
      <c r="C11" s="24">
        <v>248.41</v>
      </c>
      <c r="D11" s="24">
        <v>248.41</v>
      </c>
      <c r="E11" s="24">
        <v>0</v>
      </c>
      <c r="F11" s="24">
        <v>253.61</v>
      </c>
      <c r="G11" s="24">
        <v>253.61</v>
      </c>
      <c r="H11" s="24">
        <v>0</v>
      </c>
      <c r="I11" s="26">
        <f t="shared" si="0"/>
        <v>0.020933134736926925</v>
      </c>
      <c r="J11" s="27">
        <f t="shared" si="1"/>
        <v>0.020933134736926925</v>
      </c>
      <c r="K11" s="27">
        <f t="shared" si="2"/>
        <v>0</v>
      </c>
    </row>
    <row r="12" spans="1:11" ht="19.5" customHeight="1">
      <c r="A12" s="22" t="s">
        <v>328</v>
      </c>
      <c r="B12" s="23" t="s">
        <v>329</v>
      </c>
      <c r="C12" s="24">
        <v>355.19</v>
      </c>
      <c r="D12" s="24">
        <v>68.7</v>
      </c>
      <c r="E12" s="24">
        <v>286.49</v>
      </c>
      <c r="F12" s="24">
        <v>305.6</v>
      </c>
      <c r="G12" s="24">
        <v>0</v>
      </c>
      <c r="H12" s="24">
        <v>305.6</v>
      </c>
      <c r="I12" s="26">
        <f t="shared" si="0"/>
        <v>-0.1396154171007066</v>
      </c>
      <c r="J12" s="27">
        <f t="shared" si="1"/>
        <v>-1</v>
      </c>
      <c r="K12" s="27">
        <f t="shared" si="2"/>
        <v>0.06670389891444732</v>
      </c>
    </row>
    <row r="13" spans="1:11" ht="19.5" customHeight="1">
      <c r="A13" s="22" t="s">
        <v>330</v>
      </c>
      <c r="B13" s="23" t="s">
        <v>331</v>
      </c>
      <c r="C13" s="24">
        <v>14.6</v>
      </c>
      <c r="D13" s="24">
        <v>14.6</v>
      </c>
      <c r="E13" s="24">
        <v>0</v>
      </c>
      <c r="F13" s="24">
        <v>0</v>
      </c>
      <c r="G13" s="24">
        <v>0</v>
      </c>
      <c r="H13" s="24">
        <v>0</v>
      </c>
      <c r="I13" s="26">
        <f t="shared" si="0"/>
        <v>-1</v>
      </c>
      <c r="J13" s="27">
        <f t="shared" si="1"/>
        <v>-1</v>
      </c>
      <c r="K13" s="27">
        <f t="shared" si="2"/>
        <v>0</v>
      </c>
    </row>
    <row r="14" spans="1:11" ht="19.5" customHeight="1">
      <c r="A14" s="22" t="s">
        <v>328</v>
      </c>
      <c r="B14" s="23" t="s">
        <v>332</v>
      </c>
      <c r="C14" s="24">
        <v>14.6</v>
      </c>
      <c r="D14" s="24">
        <v>14.6</v>
      </c>
      <c r="E14" s="24">
        <v>0</v>
      </c>
      <c r="F14" s="24">
        <v>0</v>
      </c>
      <c r="G14" s="24">
        <v>0</v>
      </c>
      <c r="H14" s="24">
        <v>0</v>
      </c>
      <c r="I14" s="26">
        <f t="shared" si="0"/>
        <v>-1</v>
      </c>
      <c r="J14" s="27">
        <f t="shared" si="1"/>
        <v>-1</v>
      </c>
      <c r="K14" s="27">
        <f t="shared" si="2"/>
        <v>0</v>
      </c>
    </row>
    <row r="15" spans="1:11" ht="19.5" customHeight="1">
      <c r="A15" s="22" t="s">
        <v>99</v>
      </c>
      <c r="B15" s="23" t="s">
        <v>333</v>
      </c>
      <c r="C15" s="24">
        <v>61.26</v>
      </c>
      <c r="D15" s="24">
        <v>61.26</v>
      </c>
      <c r="E15" s="24">
        <v>0</v>
      </c>
      <c r="F15" s="24">
        <v>56.1</v>
      </c>
      <c r="G15" s="24">
        <v>56.1</v>
      </c>
      <c r="H15" s="24">
        <v>0</v>
      </c>
      <c r="I15" s="26">
        <f t="shared" si="0"/>
        <v>-0.08423114593535744</v>
      </c>
      <c r="J15" s="27">
        <f t="shared" si="1"/>
        <v>-0.08423114593535744</v>
      </c>
      <c r="K15" s="27">
        <f t="shared" si="2"/>
        <v>0</v>
      </c>
    </row>
    <row r="16" spans="1:11" ht="19.5" customHeight="1">
      <c r="A16" s="22" t="s">
        <v>104</v>
      </c>
      <c r="B16" s="23" t="s">
        <v>334</v>
      </c>
      <c r="C16" s="24">
        <v>61.26</v>
      </c>
      <c r="D16" s="24">
        <v>61.26</v>
      </c>
      <c r="E16" s="24">
        <v>0</v>
      </c>
      <c r="F16" s="24">
        <v>56.1</v>
      </c>
      <c r="G16" s="24">
        <v>56.1</v>
      </c>
      <c r="H16" s="24">
        <v>0</v>
      </c>
      <c r="I16" s="26">
        <f t="shared" si="0"/>
        <v>-0.08423114593535744</v>
      </c>
      <c r="J16" s="27">
        <f t="shared" si="1"/>
        <v>-0.08423114593535744</v>
      </c>
      <c r="K16" s="27">
        <f t="shared" si="2"/>
        <v>0</v>
      </c>
    </row>
    <row r="17" spans="1:11" ht="19.5" customHeight="1">
      <c r="A17" s="22" t="s">
        <v>322</v>
      </c>
      <c r="B17" s="23" t="s">
        <v>335</v>
      </c>
      <c r="C17" s="24">
        <v>9.26</v>
      </c>
      <c r="D17" s="24">
        <v>9.26</v>
      </c>
      <c r="E17" s="24">
        <v>0</v>
      </c>
      <c r="F17" s="24">
        <v>10.09</v>
      </c>
      <c r="G17" s="24">
        <v>10.09</v>
      </c>
      <c r="H17" s="24">
        <v>0</v>
      </c>
      <c r="I17" s="26">
        <f t="shared" si="0"/>
        <v>0.08963282937365012</v>
      </c>
      <c r="J17" s="27">
        <f t="shared" si="1"/>
        <v>0.08963282937365012</v>
      </c>
      <c r="K17" s="27">
        <f t="shared" si="2"/>
        <v>0</v>
      </c>
    </row>
    <row r="18" spans="1:11" ht="19.5" customHeight="1">
      <c r="A18" s="22" t="s">
        <v>324</v>
      </c>
      <c r="B18" s="23" t="s">
        <v>336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f t="shared" si="0"/>
        <v>0</v>
      </c>
      <c r="J18" s="27">
        <f t="shared" si="1"/>
        <v>0</v>
      </c>
      <c r="K18" s="27">
        <f t="shared" si="2"/>
        <v>0</v>
      </c>
    </row>
    <row r="19" spans="1:11" ht="19.5" customHeight="1">
      <c r="A19" s="22" t="s">
        <v>337</v>
      </c>
      <c r="B19" s="23" t="s">
        <v>338</v>
      </c>
      <c r="C19" s="24">
        <v>52</v>
      </c>
      <c r="D19" s="24">
        <v>52</v>
      </c>
      <c r="E19" s="24">
        <v>0</v>
      </c>
      <c r="F19" s="24">
        <v>44.45</v>
      </c>
      <c r="G19" s="24">
        <v>44.45</v>
      </c>
      <c r="H19" s="24">
        <v>0</v>
      </c>
      <c r="I19" s="26">
        <f t="shared" si="0"/>
        <v>-0.14519230769230765</v>
      </c>
      <c r="J19" s="27">
        <f t="shared" si="1"/>
        <v>-0.14519230769230765</v>
      </c>
      <c r="K19" s="27">
        <f t="shared" si="2"/>
        <v>0</v>
      </c>
    </row>
    <row r="20" spans="1:11" ht="19.5" customHeight="1">
      <c r="A20" s="22" t="s">
        <v>339</v>
      </c>
      <c r="B20" s="23" t="s">
        <v>340</v>
      </c>
      <c r="C20" s="24">
        <v>0</v>
      </c>
      <c r="D20" s="24">
        <v>0</v>
      </c>
      <c r="E20" s="24">
        <v>0</v>
      </c>
      <c r="F20" s="24">
        <v>1.56</v>
      </c>
      <c r="G20" s="24">
        <v>1.56</v>
      </c>
      <c r="H20" s="24">
        <v>0</v>
      </c>
      <c r="I20" s="26">
        <f t="shared" si="0"/>
        <v>0</v>
      </c>
      <c r="J20" s="27">
        <f t="shared" si="1"/>
        <v>0</v>
      </c>
      <c r="K20" s="27">
        <f t="shared" si="2"/>
        <v>0</v>
      </c>
    </row>
    <row r="21" spans="1:11" ht="19.5" customHeight="1">
      <c r="A21" s="22" t="s">
        <v>109</v>
      </c>
      <c r="B21" s="23" t="s">
        <v>341</v>
      </c>
      <c r="C21" s="24">
        <v>1.08</v>
      </c>
      <c r="D21" s="24">
        <v>1.08</v>
      </c>
      <c r="E21" s="24">
        <v>0</v>
      </c>
      <c r="F21" s="24">
        <v>6.88</v>
      </c>
      <c r="G21" s="24">
        <v>6.88</v>
      </c>
      <c r="H21" s="24">
        <v>0</v>
      </c>
      <c r="I21" s="26">
        <f t="shared" si="0"/>
        <v>5.37037037037037</v>
      </c>
      <c r="J21" s="27">
        <f t="shared" si="1"/>
        <v>5.37037037037037</v>
      </c>
      <c r="K21" s="27">
        <f t="shared" si="2"/>
        <v>0</v>
      </c>
    </row>
    <row r="22" spans="1:11" ht="19.5" customHeight="1">
      <c r="A22" s="22" t="s">
        <v>114</v>
      </c>
      <c r="B22" s="23" t="s">
        <v>342</v>
      </c>
      <c r="C22" s="24">
        <v>1.08</v>
      </c>
      <c r="D22" s="24">
        <v>1.08</v>
      </c>
      <c r="E22" s="24">
        <v>0</v>
      </c>
      <c r="F22" s="24">
        <v>6.88</v>
      </c>
      <c r="G22" s="24">
        <v>6.88</v>
      </c>
      <c r="H22" s="24">
        <v>0</v>
      </c>
      <c r="I22" s="26">
        <f t="shared" si="0"/>
        <v>5.37037037037037</v>
      </c>
      <c r="J22" s="27">
        <f t="shared" si="1"/>
        <v>5.37037037037037</v>
      </c>
      <c r="K22" s="27">
        <f t="shared" si="2"/>
        <v>0</v>
      </c>
    </row>
    <row r="23" spans="1:11" ht="19.5" customHeight="1">
      <c r="A23" s="22" t="s">
        <v>328</v>
      </c>
      <c r="B23" s="23" t="s">
        <v>343</v>
      </c>
      <c r="C23" s="24">
        <v>1.08</v>
      </c>
      <c r="D23" s="24">
        <v>1.08</v>
      </c>
      <c r="E23" s="24">
        <v>0</v>
      </c>
      <c r="F23" s="24">
        <v>6.88</v>
      </c>
      <c r="G23" s="24">
        <v>6.88</v>
      </c>
      <c r="H23" s="24">
        <v>0</v>
      </c>
      <c r="I23" s="26">
        <f t="shared" si="0"/>
        <v>5.37037037037037</v>
      </c>
      <c r="J23" s="27">
        <f t="shared" si="1"/>
        <v>5.37037037037037</v>
      </c>
      <c r="K23" s="27">
        <f t="shared" si="2"/>
        <v>0</v>
      </c>
    </row>
    <row r="24" spans="1:11" ht="19.5" customHeight="1">
      <c r="A24" s="22" t="s">
        <v>116</v>
      </c>
      <c r="B24" s="23" t="s">
        <v>344</v>
      </c>
      <c r="C24" s="24">
        <v>34.5</v>
      </c>
      <c r="D24" s="24">
        <v>34.5</v>
      </c>
      <c r="E24" s="24">
        <v>0</v>
      </c>
      <c r="F24" s="24">
        <v>27.59</v>
      </c>
      <c r="G24" s="24">
        <v>27.59</v>
      </c>
      <c r="H24" s="24">
        <v>0</v>
      </c>
      <c r="I24" s="26">
        <f t="shared" si="0"/>
        <v>-0.20028985507246377</v>
      </c>
      <c r="J24" s="27">
        <f t="shared" si="1"/>
        <v>-0.20028985507246377</v>
      </c>
      <c r="K24" s="27">
        <f t="shared" si="2"/>
        <v>0</v>
      </c>
    </row>
    <row r="25" spans="1:11" ht="19.5" customHeight="1">
      <c r="A25" s="22" t="s">
        <v>120</v>
      </c>
      <c r="B25" s="23" t="s">
        <v>345</v>
      </c>
      <c r="C25" s="24">
        <v>34.5</v>
      </c>
      <c r="D25" s="24">
        <v>34.5</v>
      </c>
      <c r="E25" s="24">
        <v>0</v>
      </c>
      <c r="F25" s="24">
        <v>27.59</v>
      </c>
      <c r="G25" s="24">
        <v>27.59</v>
      </c>
      <c r="H25" s="24">
        <v>0</v>
      </c>
      <c r="I25" s="26">
        <f t="shared" si="0"/>
        <v>-0.20028985507246377</v>
      </c>
      <c r="J25" s="27">
        <f t="shared" si="1"/>
        <v>-0.20028985507246377</v>
      </c>
      <c r="K25" s="27">
        <f t="shared" si="2"/>
        <v>0</v>
      </c>
    </row>
    <row r="26" spans="1:11" ht="19.5" customHeight="1">
      <c r="A26" s="22" t="s">
        <v>322</v>
      </c>
      <c r="B26" s="23" t="s">
        <v>346</v>
      </c>
      <c r="C26" s="24">
        <v>34.5</v>
      </c>
      <c r="D26" s="24">
        <v>34.5</v>
      </c>
      <c r="E26" s="24">
        <v>0</v>
      </c>
      <c r="F26" s="24">
        <v>27.59</v>
      </c>
      <c r="G26" s="24">
        <v>27.59</v>
      </c>
      <c r="H26" s="24">
        <v>0</v>
      </c>
      <c r="I26" s="26">
        <f t="shared" si="0"/>
        <v>-0.20028985507246377</v>
      </c>
      <c r="J26" s="27">
        <f t="shared" si="1"/>
        <v>-0.20028985507246377</v>
      </c>
      <c r="K26" s="27">
        <f t="shared" si="2"/>
        <v>0</v>
      </c>
    </row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showGridLines="0" showZeros="0" workbookViewId="0" topLeftCell="A16">
      <selection activeCell="C45" sqref="C45"/>
    </sheetView>
  </sheetViews>
  <sheetFormatPr defaultColWidth="9.16015625" defaultRowHeight="11.25"/>
  <cols>
    <col min="1" max="1" width="52.83203125" style="0" customWidth="1"/>
    <col min="2" max="2" width="26.33203125" style="0" customWidth="1"/>
    <col min="3" max="3" width="30.83203125" style="0" customWidth="1"/>
  </cols>
  <sheetData>
    <row r="1" ht="12" customHeight="1">
      <c r="A1" s="1"/>
    </row>
    <row r="2" spans="1:3" ht="42" customHeight="1">
      <c r="A2" s="221" t="s">
        <v>347</v>
      </c>
      <c r="B2" s="221"/>
      <c r="C2" s="221"/>
    </row>
    <row r="3" spans="1:3" ht="21.75" customHeight="1">
      <c r="A3" s="1"/>
      <c r="C3" s="25" t="s">
        <v>2</v>
      </c>
    </row>
    <row r="4" spans="1:3" ht="15" customHeight="1">
      <c r="A4" s="21" t="s">
        <v>196</v>
      </c>
      <c r="B4" s="20" t="s">
        <v>318</v>
      </c>
      <c r="C4" s="20" t="s">
        <v>216</v>
      </c>
    </row>
    <row r="5" spans="1:3" ht="15" customHeight="1">
      <c r="A5" s="35" t="s">
        <v>75</v>
      </c>
      <c r="B5" s="36">
        <v>566.67</v>
      </c>
      <c r="C5" s="37"/>
    </row>
    <row r="6" spans="1:3" ht="15" customHeight="1">
      <c r="A6" s="35" t="s">
        <v>12</v>
      </c>
      <c r="B6" s="36">
        <v>326.2</v>
      </c>
      <c r="C6" s="37"/>
    </row>
    <row r="7" spans="1:3" ht="15" customHeight="1">
      <c r="A7" s="35" t="s">
        <v>348</v>
      </c>
      <c r="B7" s="36">
        <v>129.35</v>
      </c>
      <c r="C7" s="37"/>
    </row>
    <row r="8" spans="1:3" ht="15" customHeight="1">
      <c r="A8" s="35" t="s">
        <v>349</v>
      </c>
      <c r="B8" s="36">
        <v>73.42</v>
      </c>
      <c r="C8" s="37"/>
    </row>
    <row r="9" spans="1:3" ht="15" customHeight="1">
      <c r="A9" s="35" t="s">
        <v>350</v>
      </c>
      <c r="B9" s="36">
        <v>8.41</v>
      </c>
      <c r="C9" s="37"/>
    </row>
    <row r="10" spans="1:3" ht="15" customHeight="1">
      <c r="A10" s="35" t="s">
        <v>351</v>
      </c>
      <c r="B10" s="36">
        <v>24.68</v>
      </c>
      <c r="C10" s="37"/>
    </row>
    <row r="11" spans="1:3" ht="15" customHeight="1">
      <c r="A11" s="35" t="s">
        <v>352</v>
      </c>
      <c r="B11" s="36">
        <v>22.09</v>
      </c>
      <c r="C11" s="37"/>
    </row>
    <row r="12" spans="1:3" ht="15" customHeight="1">
      <c r="A12" s="35" t="s">
        <v>353</v>
      </c>
      <c r="B12" s="36">
        <v>44.45</v>
      </c>
      <c r="C12" s="37"/>
    </row>
    <row r="13" spans="1:3" ht="15" customHeight="1">
      <c r="A13" s="35" t="s">
        <v>354</v>
      </c>
      <c r="B13" s="36">
        <v>1.56</v>
      </c>
      <c r="C13" s="37"/>
    </row>
    <row r="14" spans="1:3" ht="15" customHeight="1">
      <c r="A14" s="35" t="s">
        <v>355</v>
      </c>
      <c r="B14" s="36">
        <v>22.24</v>
      </c>
      <c r="C14" s="37"/>
    </row>
    <row r="15" spans="1:3" ht="15" customHeight="1">
      <c r="A15" s="35" t="s">
        <v>15</v>
      </c>
      <c r="B15" s="36">
        <v>193.91</v>
      </c>
      <c r="C15" s="37"/>
    </row>
    <row r="16" spans="1:3" ht="15" customHeight="1">
      <c r="A16" s="35" t="s">
        <v>356</v>
      </c>
      <c r="B16" s="36">
        <v>12</v>
      </c>
      <c r="C16" s="37"/>
    </row>
    <row r="17" spans="1:3" ht="15" customHeight="1">
      <c r="A17" s="35" t="s">
        <v>357</v>
      </c>
      <c r="B17" s="36">
        <v>3.5</v>
      </c>
      <c r="C17" s="37"/>
    </row>
    <row r="18" spans="1:3" ht="15" customHeight="1">
      <c r="A18" s="35" t="s">
        <v>358</v>
      </c>
      <c r="B18" s="36">
        <v>2.5</v>
      </c>
      <c r="C18" s="37"/>
    </row>
    <row r="19" spans="1:3" ht="15" customHeight="1">
      <c r="A19" s="35" t="s">
        <v>359</v>
      </c>
      <c r="B19" s="36">
        <v>3.5</v>
      </c>
      <c r="C19" s="37"/>
    </row>
    <row r="20" spans="1:3" ht="15" customHeight="1">
      <c r="A20" s="35" t="s">
        <v>360</v>
      </c>
      <c r="B20" s="36">
        <v>0.9</v>
      </c>
      <c r="C20" s="37"/>
    </row>
    <row r="21" spans="1:3" ht="15" customHeight="1">
      <c r="A21" s="35" t="s">
        <v>361</v>
      </c>
      <c r="B21" s="36">
        <v>23.57</v>
      </c>
      <c r="C21" s="37"/>
    </row>
    <row r="22" spans="1:3" ht="15" customHeight="1">
      <c r="A22" s="35" t="s">
        <v>362</v>
      </c>
      <c r="B22" s="36">
        <v>0</v>
      </c>
      <c r="C22" s="37"/>
    </row>
    <row r="23" spans="1:3" ht="15" customHeight="1">
      <c r="A23" s="35" t="s">
        <v>363</v>
      </c>
      <c r="B23" s="36">
        <v>5</v>
      </c>
      <c r="C23" s="37"/>
    </row>
    <row r="24" spans="1:3" ht="15" customHeight="1">
      <c r="A24" s="35" t="s">
        <v>364</v>
      </c>
      <c r="B24" s="36">
        <v>3.5</v>
      </c>
      <c r="C24" s="37"/>
    </row>
    <row r="25" spans="1:3" ht="15" customHeight="1">
      <c r="A25" s="35" t="s">
        <v>365</v>
      </c>
      <c r="B25" s="36">
        <v>62</v>
      </c>
      <c r="C25" s="37"/>
    </row>
    <row r="26" spans="1:3" ht="15" customHeight="1">
      <c r="A26" s="35" t="s">
        <v>366</v>
      </c>
      <c r="B26" s="36">
        <v>0</v>
      </c>
      <c r="C26" s="37"/>
    </row>
    <row r="27" spans="1:3" ht="15" customHeight="1">
      <c r="A27" s="35" t="s">
        <v>367</v>
      </c>
      <c r="B27" s="36">
        <v>1</v>
      </c>
      <c r="C27" s="37"/>
    </row>
    <row r="28" spans="1:3" ht="15" customHeight="1">
      <c r="A28" s="35" t="s">
        <v>368</v>
      </c>
      <c r="B28" s="36">
        <v>1</v>
      </c>
      <c r="C28" s="37"/>
    </row>
    <row r="29" spans="1:3" ht="15" customHeight="1">
      <c r="A29" s="35" t="s">
        <v>369</v>
      </c>
      <c r="B29" s="36">
        <v>0.9</v>
      </c>
      <c r="C29" s="37"/>
    </row>
    <row r="30" spans="1:3" ht="15" customHeight="1">
      <c r="A30" s="35" t="s">
        <v>370</v>
      </c>
      <c r="B30" s="36">
        <v>4.46</v>
      </c>
      <c r="C30" s="37"/>
    </row>
    <row r="31" spans="1:3" ht="15" customHeight="1">
      <c r="A31" s="35" t="s">
        <v>371</v>
      </c>
      <c r="B31" s="36">
        <v>8.16</v>
      </c>
      <c r="C31" s="37"/>
    </row>
    <row r="32" spans="1:3" ht="15" customHeight="1">
      <c r="A32" s="35" t="s">
        <v>307</v>
      </c>
      <c r="B32" s="36">
        <v>22.95</v>
      </c>
      <c r="C32" s="37"/>
    </row>
    <row r="33" spans="1:3" ht="15" customHeight="1">
      <c r="A33" s="35" t="s">
        <v>372</v>
      </c>
      <c r="B33" s="36">
        <v>20.97</v>
      </c>
      <c r="C33" s="37"/>
    </row>
    <row r="34" spans="1:3" ht="15" customHeight="1">
      <c r="A34" s="35" t="s">
        <v>373</v>
      </c>
      <c r="B34" s="36">
        <v>18</v>
      </c>
      <c r="C34" s="37"/>
    </row>
    <row r="35" spans="1:3" ht="15" customHeight="1">
      <c r="A35" s="35" t="s">
        <v>374</v>
      </c>
      <c r="B35" s="36">
        <v>44.56</v>
      </c>
      <c r="C35" s="37"/>
    </row>
    <row r="36" spans="1:3" ht="15" customHeight="1">
      <c r="A36" s="35" t="s">
        <v>375</v>
      </c>
      <c r="B36" s="36">
        <v>10.09</v>
      </c>
      <c r="C36" s="37"/>
    </row>
    <row r="37" spans="1:3" ht="15" customHeight="1">
      <c r="A37" s="35" t="s">
        <v>376</v>
      </c>
      <c r="B37" s="36">
        <v>0.72</v>
      </c>
      <c r="C37" s="37"/>
    </row>
    <row r="38" spans="1:3" ht="15" customHeight="1">
      <c r="A38" s="35" t="s">
        <v>377</v>
      </c>
      <c r="B38" s="36">
        <v>27.59</v>
      </c>
      <c r="C38" s="37"/>
    </row>
    <row r="39" spans="1:3" ht="15" customHeight="1">
      <c r="A39" s="35" t="s">
        <v>378</v>
      </c>
      <c r="B39" s="36">
        <v>6.16</v>
      </c>
      <c r="C39" s="37"/>
    </row>
    <row r="40" spans="1:3" ht="15" customHeight="1">
      <c r="A40" s="35" t="s">
        <v>374</v>
      </c>
      <c r="B40" s="36">
        <v>2</v>
      </c>
      <c r="C40" s="37"/>
    </row>
    <row r="41" spans="1:3" ht="15" customHeight="1">
      <c r="A41" s="35" t="s">
        <v>379</v>
      </c>
      <c r="B41" s="36">
        <v>2</v>
      </c>
      <c r="C41" s="37"/>
    </row>
  </sheetData>
  <mergeCells count="1">
    <mergeCell ref="A2:C2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1"/>
    </row>
    <row r="2" spans="1:3" ht="22.5" customHeight="1">
      <c r="A2" s="28" t="s">
        <v>380</v>
      </c>
      <c r="B2" s="29"/>
      <c r="C2" s="29"/>
    </row>
    <row r="3" spans="1:3" ht="12.75" customHeight="1">
      <c r="A3" s="1"/>
      <c r="C3" s="4" t="s">
        <v>2</v>
      </c>
    </row>
    <row r="4" spans="1:3" ht="18.75" customHeight="1">
      <c r="A4" s="30" t="s">
        <v>316</v>
      </c>
      <c r="B4" s="31"/>
      <c r="C4" s="5" t="s">
        <v>261</v>
      </c>
    </row>
    <row r="5" spans="1:3" ht="19.5" customHeight="1">
      <c r="A5" s="32" t="s">
        <v>381</v>
      </c>
      <c r="B5" s="33" t="s">
        <v>382</v>
      </c>
      <c r="C5" s="33" t="s">
        <v>383</v>
      </c>
    </row>
    <row r="6" spans="1:3" ht="12.75" customHeight="1">
      <c r="A6" s="34"/>
      <c r="B6" s="34"/>
      <c r="C6" s="12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5" t="s">
        <v>384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316</v>
      </c>
      <c r="B4" s="19"/>
      <c r="C4" s="18" t="s">
        <v>317</v>
      </c>
      <c r="D4" s="18"/>
      <c r="E4" s="18"/>
      <c r="F4" s="18" t="s">
        <v>318</v>
      </c>
      <c r="G4" s="18"/>
      <c r="H4" s="18"/>
      <c r="I4" s="18" t="s">
        <v>319</v>
      </c>
      <c r="J4" s="18"/>
      <c r="K4" s="18"/>
    </row>
    <row r="5" spans="1:11" ht="23.25" customHeight="1">
      <c r="A5" s="20" t="s">
        <v>195</v>
      </c>
      <c r="B5" s="21" t="s">
        <v>83</v>
      </c>
      <c r="C5" s="20" t="s">
        <v>65</v>
      </c>
      <c r="D5" s="20" t="s">
        <v>85</v>
      </c>
      <c r="E5" s="20" t="s">
        <v>86</v>
      </c>
      <c r="F5" s="20" t="s">
        <v>65</v>
      </c>
      <c r="G5" s="20" t="s">
        <v>85</v>
      </c>
      <c r="H5" s="20" t="s">
        <v>86</v>
      </c>
      <c r="I5" s="20" t="s">
        <v>65</v>
      </c>
      <c r="J5" s="20" t="s">
        <v>85</v>
      </c>
      <c r="K5" s="20" t="s">
        <v>86</v>
      </c>
    </row>
    <row r="6" spans="1:11" ht="27.75" customHeight="1">
      <c r="A6" s="22"/>
      <c r="B6" s="23" t="s">
        <v>75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f>IF(C6=0,0,(F6-C6)/C6)</f>
        <v>0</v>
      </c>
      <c r="J6" s="27">
        <f>IF(D6=0,0,(G6-D6)/D6)</f>
        <v>0</v>
      </c>
      <c r="K6" s="27">
        <f>IF(E6=0,0,(H6-E6)/E6)</f>
        <v>0</v>
      </c>
    </row>
  </sheetData>
  <printOptions/>
  <pageMargins left="0.7493055555555556" right="0.7493055555555556" top="0.9993055555555556" bottom="0.9993055555555556" header="0.49930555555555556" footer="0.4993055555555555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6">
      <selection activeCell="B25" sqref="B25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163" width="6.66015625" style="0" customWidth="1"/>
    <col min="164" max="253" width="6.83203125" style="0" customWidth="1"/>
  </cols>
  <sheetData>
    <row r="1" spans="1:253" ht="20.25" customHeight="1">
      <c r="A1" s="40" t="s">
        <v>60</v>
      </c>
      <c r="B1" s="40"/>
      <c r="C1" s="40"/>
      <c r="D1" s="40"/>
      <c r="E1" s="40"/>
      <c r="F1" s="40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8" customHeight="1">
      <c r="A2" s="43" t="s">
        <v>1</v>
      </c>
      <c r="B2" s="44"/>
      <c r="C2" s="45"/>
      <c r="D2" s="45"/>
      <c r="E2" s="45"/>
      <c r="F2" s="45"/>
      <c r="G2" s="45"/>
      <c r="I2" s="45"/>
      <c r="J2" s="46" t="s">
        <v>2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19.5" customHeight="1">
      <c r="A3" s="47" t="s">
        <v>3</v>
      </c>
      <c r="B3" s="48"/>
      <c r="C3" s="47" t="s">
        <v>4</v>
      </c>
      <c r="D3" s="47"/>
      <c r="E3" s="47"/>
      <c r="F3" s="47"/>
      <c r="G3" s="47"/>
      <c r="H3" s="47"/>
      <c r="I3" s="190"/>
      <c r="J3" s="19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</row>
    <row r="4" spans="1:253" ht="19.5" customHeight="1">
      <c r="A4" s="49" t="s">
        <v>5</v>
      </c>
      <c r="B4" s="184" t="s">
        <v>6</v>
      </c>
      <c r="C4" s="50" t="s">
        <v>7</v>
      </c>
      <c r="D4" s="49" t="s">
        <v>6</v>
      </c>
      <c r="E4" s="185" t="s">
        <v>8</v>
      </c>
      <c r="F4" s="49" t="s">
        <v>9</v>
      </c>
      <c r="G4" s="50" t="s">
        <v>10</v>
      </c>
      <c r="H4" s="49" t="s">
        <v>6</v>
      </c>
      <c r="I4" s="185" t="s">
        <v>8</v>
      </c>
      <c r="J4" s="49" t="s">
        <v>9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</row>
    <row r="5" spans="1:253" ht="19.5" customHeight="1">
      <c r="A5" s="63" t="s">
        <v>11</v>
      </c>
      <c r="B5" s="52">
        <v>1112.27</v>
      </c>
      <c r="C5" s="53" t="s">
        <v>12</v>
      </c>
      <c r="D5" s="54">
        <v>326.2</v>
      </c>
      <c r="E5" s="186">
        <f aca="true" t="shared" si="0" ref="E5:E14">D5-F5</f>
        <v>326.2</v>
      </c>
      <c r="F5" s="54">
        <v>0</v>
      </c>
      <c r="G5" s="55" t="s">
        <v>13</v>
      </c>
      <c r="H5" s="54">
        <v>1032.7</v>
      </c>
      <c r="I5" s="191">
        <f aca="true" t="shared" si="1" ref="I5:I32">H5-J5</f>
        <v>1032.7</v>
      </c>
      <c r="J5" s="54">
        <v>0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</row>
    <row r="6" spans="1:253" ht="19.5" customHeight="1">
      <c r="A6" s="187" t="s">
        <v>14</v>
      </c>
      <c r="B6" s="52">
        <v>0</v>
      </c>
      <c r="C6" s="53" t="s">
        <v>15</v>
      </c>
      <c r="D6" s="54">
        <v>491.91</v>
      </c>
      <c r="E6" s="186">
        <f t="shared" si="0"/>
        <v>491.91</v>
      </c>
      <c r="F6" s="54">
        <v>0</v>
      </c>
      <c r="G6" s="57" t="s">
        <v>16</v>
      </c>
      <c r="H6" s="54">
        <v>0</v>
      </c>
      <c r="I6" s="191">
        <f t="shared" si="1"/>
        <v>0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 ht="19.5" customHeight="1">
      <c r="A7" s="63" t="s">
        <v>17</v>
      </c>
      <c r="B7" s="52">
        <v>0</v>
      </c>
      <c r="C7" s="53" t="s">
        <v>18</v>
      </c>
      <c r="D7" s="54">
        <v>303.16</v>
      </c>
      <c r="E7" s="186">
        <f t="shared" si="0"/>
        <v>303.16</v>
      </c>
      <c r="F7" s="54">
        <v>0</v>
      </c>
      <c r="G7" s="57" t="s">
        <v>19</v>
      </c>
      <c r="H7" s="54">
        <v>0</v>
      </c>
      <c r="I7" s="191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spans="1:253" ht="19.5" customHeight="1">
      <c r="A8" s="63" t="s">
        <v>20</v>
      </c>
      <c r="B8" s="52">
        <v>0</v>
      </c>
      <c r="C8" s="58" t="s">
        <v>21</v>
      </c>
      <c r="D8" s="54">
        <v>0</v>
      </c>
      <c r="E8" s="186">
        <f t="shared" si="0"/>
        <v>0</v>
      </c>
      <c r="F8" s="54">
        <v>0</v>
      </c>
      <c r="G8" s="57" t="s">
        <v>22</v>
      </c>
      <c r="H8" s="54">
        <v>0</v>
      </c>
      <c r="I8" s="191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</row>
    <row r="9" spans="1:253" ht="19.5" customHeight="1">
      <c r="A9" s="60" t="s">
        <v>23</v>
      </c>
      <c r="B9" s="52">
        <v>0</v>
      </c>
      <c r="C9" s="58" t="s">
        <v>24</v>
      </c>
      <c r="D9" s="54">
        <v>0</v>
      </c>
      <c r="E9" s="186">
        <f t="shared" si="0"/>
        <v>0</v>
      </c>
      <c r="F9" s="54">
        <v>0</v>
      </c>
      <c r="G9" s="57" t="s">
        <v>25</v>
      </c>
      <c r="H9" s="54">
        <v>0</v>
      </c>
      <c r="I9" s="191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253" ht="19.5" customHeight="1">
      <c r="A10" s="62" t="s">
        <v>26</v>
      </c>
      <c r="B10" s="52">
        <v>11</v>
      </c>
      <c r="C10" s="58" t="s">
        <v>27</v>
      </c>
      <c r="D10" s="54">
        <v>0</v>
      </c>
      <c r="E10" s="186">
        <f t="shared" si="0"/>
        <v>0</v>
      </c>
      <c r="F10" s="54">
        <v>0</v>
      </c>
      <c r="G10" s="57" t="s">
        <v>28</v>
      </c>
      <c r="H10" s="54">
        <v>0</v>
      </c>
      <c r="I10" s="191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</row>
    <row r="11" spans="1:253" ht="19.5" customHeight="1">
      <c r="A11" s="63" t="s">
        <v>29</v>
      </c>
      <c r="B11" s="59">
        <v>0</v>
      </c>
      <c r="C11" s="58" t="s">
        <v>30</v>
      </c>
      <c r="D11" s="54">
        <v>0</v>
      </c>
      <c r="E11" s="186">
        <f t="shared" si="0"/>
        <v>0</v>
      </c>
      <c r="F11" s="54">
        <v>0</v>
      </c>
      <c r="G11" s="57" t="s">
        <v>31</v>
      </c>
      <c r="H11" s="54">
        <v>0</v>
      </c>
      <c r="I11" s="191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</row>
    <row r="12" spans="1:253" ht="19.5" customHeight="1">
      <c r="A12" s="65"/>
      <c r="B12" s="66"/>
      <c r="C12" s="58" t="s">
        <v>32</v>
      </c>
      <c r="D12" s="54">
        <v>0</v>
      </c>
      <c r="E12" s="186">
        <f t="shared" si="0"/>
        <v>0</v>
      </c>
      <c r="F12" s="54">
        <v>0</v>
      </c>
      <c r="G12" s="57" t="s">
        <v>33</v>
      </c>
      <c r="H12" s="54">
        <v>56.1</v>
      </c>
      <c r="I12" s="191">
        <f t="shared" si="1"/>
        <v>56.1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</row>
    <row r="13" spans="1:253" ht="19.5" customHeight="1">
      <c r="A13" s="67"/>
      <c r="B13" s="68"/>
      <c r="C13" s="58" t="s">
        <v>34</v>
      </c>
      <c r="D13" s="54">
        <v>2</v>
      </c>
      <c r="E13" s="186">
        <f t="shared" si="0"/>
        <v>2</v>
      </c>
      <c r="F13" s="54">
        <v>0</v>
      </c>
      <c r="G13" s="57" t="s">
        <v>35</v>
      </c>
      <c r="H13" s="54">
        <v>0</v>
      </c>
      <c r="I13" s="191">
        <f t="shared" si="1"/>
        <v>0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</row>
    <row r="14" spans="1:253" ht="19.5" customHeight="1">
      <c r="A14" s="67"/>
      <c r="B14" s="68"/>
      <c r="C14" s="58" t="s">
        <v>36</v>
      </c>
      <c r="D14" s="69">
        <v>0</v>
      </c>
      <c r="E14" s="186">
        <f t="shared" si="0"/>
        <v>0</v>
      </c>
      <c r="F14" s="69">
        <v>0</v>
      </c>
      <c r="G14" s="57" t="s">
        <v>37</v>
      </c>
      <c r="H14" s="54">
        <v>6.88</v>
      </c>
      <c r="I14" s="191">
        <f t="shared" si="1"/>
        <v>6.88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</row>
    <row r="15" spans="1:253" ht="19.5" customHeight="1">
      <c r="A15" s="67"/>
      <c r="B15" s="68"/>
      <c r="C15" s="70"/>
      <c r="D15" s="71"/>
      <c r="E15" s="186"/>
      <c r="F15" s="71"/>
      <c r="G15" s="72" t="s">
        <v>38</v>
      </c>
      <c r="H15" s="54">
        <v>0</v>
      </c>
      <c r="I15" s="191">
        <f t="shared" si="1"/>
        <v>0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</row>
    <row r="16" spans="1:253" ht="19.5" customHeight="1">
      <c r="A16" s="67"/>
      <c r="B16" s="73"/>
      <c r="C16" s="70"/>
      <c r="D16" s="69"/>
      <c r="E16" s="186"/>
      <c r="F16" s="69"/>
      <c r="G16" s="72" t="s">
        <v>39</v>
      </c>
      <c r="H16" s="54">
        <v>0</v>
      </c>
      <c r="I16" s="191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</row>
    <row r="17" spans="1:253" ht="19.5" customHeight="1">
      <c r="A17" s="67"/>
      <c r="B17" s="73"/>
      <c r="C17" s="70"/>
      <c r="D17" s="74"/>
      <c r="E17" s="75"/>
      <c r="F17" s="74"/>
      <c r="G17" s="72" t="s">
        <v>40</v>
      </c>
      <c r="H17" s="54">
        <v>0</v>
      </c>
      <c r="I17" s="191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</row>
    <row r="18" spans="1:253" ht="19.5" customHeight="1">
      <c r="A18" s="67"/>
      <c r="B18" s="68"/>
      <c r="C18" s="70"/>
      <c r="D18" s="75"/>
      <c r="E18" s="75"/>
      <c r="F18" s="75"/>
      <c r="G18" s="72" t="s">
        <v>41</v>
      </c>
      <c r="H18" s="54">
        <v>0</v>
      </c>
      <c r="I18" s="191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</row>
    <row r="19" spans="1:253" ht="19.5" customHeight="1">
      <c r="A19" s="67"/>
      <c r="B19" s="68"/>
      <c r="C19" s="70"/>
      <c r="D19" s="75"/>
      <c r="E19" s="75"/>
      <c r="F19" s="75"/>
      <c r="G19" s="72" t="s">
        <v>42</v>
      </c>
      <c r="H19" s="54">
        <v>0</v>
      </c>
      <c r="I19" s="191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</row>
    <row r="20" spans="1:253" ht="19.5" customHeight="1">
      <c r="A20" s="67"/>
      <c r="B20" s="68"/>
      <c r="C20" s="70"/>
      <c r="D20" s="75"/>
      <c r="E20" s="75"/>
      <c r="F20" s="75"/>
      <c r="G20" s="72" t="s">
        <v>43</v>
      </c>
      <c r="H20" s="54">
        <v>0</v>
      </c>
      <c r="I20" s="191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</row>
    <row r="21" spans="1:253" ht="19.5" customHeight="1">
      <c r="A21" s="67"/>
      <c r="B21" s="68"/>
      <c r="C21" s="70"/>
      <c r="D21" s="75"/>
      <c r="E21" s="75"/>
      <c r="F21" s="75"/>
      <c r="G21" s="72" t="s">
        <v>44</v>
      </c>
      <c r="H21" s="54">
        <v>0</v>
      </c>
      <c r="I21" s="191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</row>
    <row r="22" spans="1:253" ht="19.5" customHeight="1">
      <c r="A22" s="67"/>
      <c r="B22" s="68"/>
      <c r="C22" s="70"/>
      <c r="D22" s="75"/>
      <c r="E22" s="75"/>
      <c r="F22" s="75"/>
      <c r="G22" s="72" t="s">
        <v>45</v>
      </c>
      <c r="H22" s="76">
        <v>0</v>
      </c>
      <c r="I22" s="191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</row>
    <row r="23" spans="1:253" ht="19.5" customHeight="1">
      <c r="A23" s="67"/>
      <c r="B23" s="68"/>
      <c r="C23" s="70"/>
      <c r="D23" s="75"/>
      <c r="E23" s="75"/>
      <c r="F23" s="75"/>
      <c r="G23" s="72" t="s">
        <v>46</v>
      </c>
      <c r="H23" s="76">
        <v>0</v>
      </c>
      <c r="I23" s="191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</row>
    <row r="24" spans="1:253" ht="19.5" customHeight="1">
      <c r="A24" s="67"/>
      <c r="B24" s="68"/>
      <c r="C24" s="70"/>
      <c r="D24" s="75"/>
      <c r="E24" s="75"/>
      <c r="F24" s="75"/>
      <c r="G24" s="72" t="s">
        <v>47</v>
      </c>
      <c r="H24" s="76">
        <v>27.59</v>
      </c>
      <c r="I24" s="191">
        <f t="shared" si="1"/>
        <v>27.59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</row>
    <row r="25" spans="1:253" ht="19.5" customHeight="1">
      <c r="A25" s="67"/>
      <c r="B25" s="68"/>
      <c r="C25" s="70"/>
      <c r="D25" s="75"/>
      <c r="E25" s="75"/>
      <c r="F25" s="75"/>
      <c r="G25" s="77" t="s">
        <v>48</v>
      </c>
      <c r="H25" s="76">
        <v>0</v>
      </c>
      <c r="I25" s="191">
        <f t="shared" si="1"/>
        <v>0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</row>
    <row r="26" spans="1:253" ht="19.5" customHeight="1">
      <c r="A26" s="67"/>
      <c r="B26" s="68"/>
      <c r="C26" s="70"/>
      <c r="D26" s="75"/>
      <c r="E26" s="75"/>
      <c r="F26" s="75"/>
      <c r="G26" s="77" t="s">
        <v>49</v>
      </c>
      <c r="H26" s="76">
        <v>0</v>
      </c>
      <c r="I26" s="191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</row>
    <row r="27" spans="1:253" ht="19.5" customHeight="1">
      <c r="A27" s="67"/>
      <c r="B27" s="68"/>
      <c r="C27" s="70"/>
      <c r="D27" s="75"/>
      <c r="E27" s="75"/>
      <c r="F27" s="75"/>
      <c r="G27" s="77" t="s">
        <v>50</v>
      </c>
      <c r="H27" s="76">
        <v>0</v>
      </c>
      <c r="I27" s="191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</row>
    <row r="28" spans="1:253" ht="19.5" customHeight="1">
      <c r="A28" s="67"/>
      <c r="B28" s="68"/>
      <c r="C28" s="70"/>
      <c r="D28" s="75"/>
      <c r="E28" s="75"/>
      <c r="F28" s="75"/>
      <c r="G28" s="77" t="s">
        <v>51</v>
      </c>
      <c r="H28" s="76">
        <v>0</v>
      </c>
      <c r="I28" s="191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</row>
    <row r="29" spans="1:253" ht="19.5" customHeight="1">
      <c r="A29" s="209"/>
      <c r="B29" s="68"/>
      <c r="C29" s="210"/>
      <c r="D29" s="75"/>
      <c r="E29" s="75"/>
      <c r="F29" s="75"/>
      <c r="G29" s="211" t="s">
        <v>52</v>
      </c>
      <c r="H29" s="212">
        <v>0</v>
      </c>
      <c r="I29" s="75">
        <f t="shared" si="1"/>
        <v>0</v>
      </c>
      <c r="J29" s="69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</row>
    <row r="30" spans="1:253" ht="19.5" customHeight="1">
      <c r="A30" s="185" t="s">
        <v>53</v>
      </c>
      <c r="B30" s="59">
        <f>SUM(B5:B11)</f>
        <v>1123.27</v>
      </c>
      <c r="C30" s="210"/>
      <c r="D30" s="75"/>
      <c r="E30" s="75"/>
      <c r="F30" s="75"/>
      <c r="G30" s="211" t="s">
        <v>54</v>
      </c>
      <c r="H30" s="212">
        <v>0</v>
      </c>
      <c r="I30" s="75">
        <f t="shared" si="1"/>
        <v>0</v>
      </c>
      <c r="J30" s="69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</row>
    <row r="31" spans="1:253" ht="19.5" customHeight="1">
      <c r="A31" s="209" t="s">
        <v>55</v>
      </c>
      <c r="B31" s="59">
        <v>0</v>
      </c>
      <c r="C31" s="210"/>
      <c r="D31" s="75"/>
      <c r="E31" s="75"/>
      <c r="F31" s="75"/>
      <c r="G31" s="211" t="s">
        <v>56</v>
      </c>
      <c r="H31" s="212">
        <v>0</v>
      </c>
      <c r="I31" s="75">
        <f t="shared" si="1"/>
        <v>0</v>
      </c>
      <c r="J31" s="69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</row>
    <row r="32" spans="1:253" ht="19.5" customHeight="1">
      <c r="A32" s="209"/>
      <c r="B32" s="68"/>
      <c r="C32" s="210"/>
      <c r="D32" s="75"/>
      <c r="E32" s="75"/>
      <c r="F32" s="75"/>
      <c r="G32" s="211" t="s">
        <v>57</v>
      </c>
      <c r="H32" s="69">
        <v>0</v>
      </c>
      <c r="I32" s="75">
        <f t="shared" si="1"/>
        <v>0</v>
      </c>
      <c r="J32" s="69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</row>
    <row r="33" spans="1:253" ht="19.5" customHeight="1">
      <c r="A33" s="209"/>
      <c r="B33" s="68"/>
      <c r="C33" s="210"/>
      <c r="D33" s="75"/>
      <c r="E33" s="75"/>
      <c r="F33" s="75"/>
      <c r="G33" s="188"/>
      <c r="H33" s="75"/>
      <c r="I33" s="75"/>
      <c r="J33" s="7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</row>
    <row r="34" spans="1:253" ht="19.5" customHeight="1">
      <c r="A34" s="185" t="s">
        <v>58</v>
      </c>
      <c r="B34" s="59">
        <v>1123.27</v>
      </c>
      <c r="C34" s="185" t="s">
        <v>59</v>
      </c>
      <c r="D34" s="75">
        <f>SUM(D5:D14)</f>
        <v>1123.27</v>
      </c>
      <c r="E34" s="75">
        <f>SUM(E5:E14)</f>
        <v>1123.27</v>
      </c>
      <c r="F34" s="75">
        <f>SUM(F5:F13)</f>
        <v>0</v>
      </c>
      <c r="G34" s="185" t="s">
        <v>59</v>
      </c>
      <c r="H34" s="75">
        <f>SUM(H5:H32)</f>
        <v>1123.27</v>
      </c>
      <c r="I34" s="75">
        <f>SUM(I5:I32)</f>
        <v>1123.27</v>
      </c>
      <c r="J34" s="75">
        <f>SUM(J5:J32)</f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</row>
    <row r="35" spans="1:253" ht="27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</row>
  </sheetData>
  <printOptions horizontalCentered="1" vertic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tabSelected="1" workbookViewId="0" topLeftCell="A1">
      <selection activeCell="A39" sqref="A39"/>
    </sheetView>
  </sheetViews>
  <sheetFormatPr defaultColWidth="9.16015625" defaultRowHeight="12.75" customHeight="1"/>
  <cols>
    <col min="1" max="1" width="29.33203125" style="0" customWidth="1"/>
    <col min="2" max="4" width="20.16015625" style="0" customWidth="1"/>
  </cols>
  <sheetData>
    <row r="1" ht="9.75" customHeight="1">
      <c r="A1" s="1"/>
    </row>
    <row r="2" spans="1:4" ht="18.75" customHeight="1">
      <c r="A2" s="2" t="s">
        <v>385</v>
      </c>
      <c r="B2" s="3"/>
      <c r="C2" s="3"/>
      <c r="D2" s="3"/>
    </row>
    <row r="3" spans="1:4" ht="12.75" customHeight="1">
      <c r="A3" s="1"/>
      <c r="D3" s="4" t="s">
        <v>2</v>
      </c>
    </row>
    <row r="4" spans="1:4" ht="18" customHeight="1">
      <c r="A4" s="5" t="s">
        <v>316</v>
      </c>
      <c r="B4" s="6" t="s">
        <v>386</v>
      </c>
      <c r="C4" s="5" t="s">
        <v>387</v>
      </c>
      <c r="D4" s="5" t="s">
        <v>388</v>
      </c>
    </row>
    <row r="5" spans="1:4" ht="18" customHeight="1">
      <c r="A5" s="7" t="s">
        <v>75</v>
      </c>
      <c r="B5" s="8">
        <f>SUM(B6:B8)</f>
        <v>28.4</v>
      </c>
      <c r="C5" s="9">
        <f>SUM(C6:C8)</f>
        <v>23.25</v>
      </c>
      <c r="D5" s="9">
        <f>SUM(D6:D8)</f>
        <v>31.11</v>
      </c>
    </row>
    <row r="6" spans="1:4" ht="18" customHeight="1">
      <c r="A6" s="7" t="s">
        <v>304</v>
      </c>
      <c r="B6" s="10">
        <v>0</v>
      </c>
      <c r="C6" s="10">
        <v>0</v>
      </c>
      <c r="D6" s="11">
        <v>0</v>
      </c>
    </row>
    <row r="7" spans="1:4" ht="18" customHeight="1">
      <c r="A7" s="7" t="s">
        <v>305</v>
      </c>
      <c r="B7" s="12">
        <v>3.5</v>
      </c>
      <c r="C7" s="12">
        <v>0.3</v>
      </c>
      <c r="D7" s="13">
        <v>6.21</v>
      </c>
    </row>
    <row r="8" spans="1:4" ht="18" customHeight="1">
      <c r="A8" s="7" t="s">
        <v>306</v>
      </c>
      <c r="B8" s="14">
        <f>SUM(B9:B10)</f>
        <v>24.9</v>
      </c>
      <c r="C8" s="14">
        <f>SUM(C9:C10)</f>
        <v>22.95</v>
      </c>
      <c r="D8" s="14">
        <f>SUM(D9:D10)</f>
        <v>24.9</v>
      </c>
    </row>
    <row r="9" spans="1:4" ht="18" customHeight="1">
      <c r="A9" s="7" t="s">
        <v>307</v>
      </c>
      <c r="B9" s="10">
        <v>24.9</v>
      </c>
      <c r="C9" s="10">
        <v>22.95</v>
      </c>
      <c r="D9" s="11">
        <v>24.9</v>
      </c>
    </row>
    <row r="10" spans="1:4" ht="18" customHeight="1">
      <c r="A10" s="7" t="s">
        <v>308</v>
      </c>
      <c r="B10" s="12">
        <v>0</v>
      </c>
      <c r="C10" s="12">
        <v>0</v>
      </c>
      <c r="D10" s="13">
        <v>0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C38" sqref="C38"/>
    </sheetView>
  </sheetViews>
  <sheetFormatPr defaultColWidth="9.16015625" defaultRowHeight="12.75" customHeight="1"/>
  <cols>
    <col min="1" max="1" width="36.5" style="0" customWidth="1"/>
    <col min="2" max="2" width="19.83203125" style="0" customWidth="1"/>
    <col min="3" max="3" width="30.5" style="0" customWidth="1"/>
    <col min="4" max="4" width="14.83203125" style="0" customWidth="1"/>
    <col min="5" max="5" width="16.660156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163" width="6.66015625" style="0" customWidth="1"/>
    <col min="164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61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43" t="s">
        <v>1</v>
      </c>
      <c r="B3" s="44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</row>
    <row r="4" spans="1:253" ht="24.75" customHeight="1">
      <c r="A4" s="47" t="s">
        <v>3</v>
      </c>
      <c r="B4" s="48"/>
      <c r="C4" s="47" t="s">
        <v>4</v>
      </c>
      <c r="D4" s="47"/>
      <c r="E4" s="47"/>
      <c r="F4" s="47"/>
      <c r="G4" s="47"/>
      <c r="H4" s="47"/>
      <c r="I4" s="190"/>
      <c r="J4" s="190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</row>
    <row r="5" spans="1:253" ht="18.75" customHeight="1">
      <c r="A5" s="185" t="s">
        <v>5</v>
      </c>
      <c r="B5" s="213" t="s">
        <v>6</v>
      </c>
      <c r="C5" s="50" t="s">
        <v>7</v>
      </c>
      <c r="D5" s="185" t="s">
        <v>6</v>
      </c>
      <c r="E5" s="185" t="s">
        <v>8</v>
      </c>
      <c r="F5" s="185" t="s">
        <v>9</v>
      </c>
      <c r="G5" s="50" t="s">
        <v>10</v>
      </c>
      <c r="H5" s="185" t="s">
        <v>6</v>
      </c>
      <c r="I5" s="185" t="s">
        <v>8</v>
      </c>
      <c r="J5" s="185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</row>
    <row r="6" spans="1:253" ht="18.75" customHeight="1">
      <c r="A6" s="51" t="s">
        <v>11</v>
      </c>
      <c r="B6" s="59" t="s">
        <v>62</v>
      </c>
      <c r="C6" s="214" t="s">
        <v>12</v>
      </c>
      <c r="D6" s="69" t="s">
        <v>62</v>
      </c>
      <c r="E6" s="69"/>
      <c r="F6" s="69" t="s">
        <v>62</v>
      </c>
      <c r="G6" s="211" t="s">
        <v>13</v>
      </c>
      <c r="H6" s="69" t="s">
        <v>62</v>
      </c>
      <c r="I6" s="75"/>
      <c r="J6" s="69" t="s">
        <v>62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 ht="18.75" customHeight="1">
      <c r="A7" s="56" t="s">
        <v>14</v>
      </c>
      <c r="B7" s="59" t="s">
        <v>62</v>
      </c>
      <c r="C7" s="214" t="s">
        <v>15</v>
      </c>
      <c r="D7" s="69" t="s">
        <v>62</v>
      </c>
      <c r="E7" s="69"/>
      <c r="F7" s="69" t="s">
        <v>62</v>
      </c>
      <c r="G7" s="215" t="s">
        <v>16</v>
      </c>
      <c r="H7" s="69" t="s">
        <v>62</v>
      </c>
      <c r="I7" s="75"/>
      <c r="J7" s="69" t="s">
        <v>62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spans="1:253" ht="18.75" customHeight="1">
      <c r="A8" s="51" t="s">
        <v>17</v>
      </c>
      <c r="B8" s="59" t="s">
        <v>62</v>
      </c>
      <c r="C8" s="214" t="s">
        <v>18</v>
      </c>
      <c r="D8" s="69" t="s">
        <v>62</v>
      </c>
      <c r="E8" s="69"/>
      <c r="F8" s="69" t="s">
        <v>62</v>
      </c>
      <c r="G8" s="215" t="s">
        <v>19</v>
      </c>
      <c r="H8" s="69" t="s">
        <v>62</v>
      </c>
      <c r="I8" s="75"/>
      <c r="J8" s="69" t="s">
        <v>62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</row>
    <row r="9" spans="1:253" ht="18.75" customHeight="1">
      <c r="A9" s="51" t="s">
        <v>20</v>
      </c>
      <c r="B9" s="59" t="s">
        <v>62</v>
      </c>
      <c r="C9" s="210" t="s">
        <v>21</v>
      </c>
      <c r="D9" s="69" t="s">
        <v>62</v>
      </c>
      <c r="E9" s="69"/>
      <c r="F9" s="69" t="s">
        <v>62</v>
      </c>
      <c r="G9" s="215" t="s">
        <v>22</v>
      </c>
      <c r="H9" s="69" t="s">
        <v>62</v>
      </c>
      <c r="I9" s="75"/>
      <c r="J9" s="69" t="s">
        <v>62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253" ht="18.75" customHeight="1">
      <c r="A10" s="216" t="s">
        <v>23</v>
      </c>
      <c r="B10" s="59" t="s">
        <v>62</v>
      </c>
      <c r="C10" s="210" t="s">
        <v>24</v>
      </c>
      <c r="D10" s="69" t="s">
        <v>62</v>
      </c>
      <c r="E10" s="69"/>
      <c r="F10" s="69" t="s">
        <v>62</v>
      </c>
      <c r="G10" s="215" t="s">
        <v>25</v>
      </c>
      <c r="H10" s="69" t="s">
        <v>62</v>
      </c>
      <c r="I10" s="75"/>
      <c r="J10" s="69" t="s">
        <v>62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</row>
    <row r="11" spans="1:253" ht="18.75" customHeight="1">
      <c r="A11" s="217" t="s">
        <v>26</v>
      </c>
      <c r="B11" s="59" t="s">
        <v>62</v>
      </c>
      <c r="C11" s="210" t="s">
        <v>27</v>
      </c>
      <c r="D11" s="69" t="s">
        <v>62</v>
      </c>
      <c r="E11" s="69"/>
      <c r="F11" s="69" t="s">
        <v>62</v>
      </c>
      <c r="G11" s="215" t="s">
        <v>28</v>
      </c>
      <c r="H11" s="69" t="s">
        <v>62</v>
      </c>
      <c r="I11" s="75"/>
      <c r="J11" s="69" t="s">
        <v>62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</row>
    <row r="12" spans="1:253" ht="18.75" customHeight="1">
      <c r="A12" s="51" t="s">
        <v>29</v>
      </c>
      <c r="B12" s="59" t="s">
        <v>62</v>
      </c>
      <c r="C12" s="210" t="s">
        <v>30</v>
      </c>
      <c r="D12" s="69" t="s">
        <v>62</v>
      </c>
      <c r="E12" s="69"/>
      <c r="F12" s="69" t="s">
        <v>62</v>
      </c>
      <c r="G12" s="215" t="s">
        <v>31</v>
      </c>
      <c r="H12" s="69" t="s">
        <v>62</v>
      </c>
      <c r="I12" s="75"/>
      <c r="J12" s="69" t="s">
        <v>62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</row>
    <row r="13" spans="1:253" ht="18.75" customHeight="1">
      <c r="A13" s="209"/>
      <c r="B13" s="68"/>
      <c r="C13" s="210" t="s">
        <v>32</v>
      </c>
      <c r="D13" s="69" t="s">
        <v>62</v>
      </c>
      <c r="E13" s="69"/>
      <c r="F13" s="69" t="s">
        <v>62</v>
      </c>
      <c r="G13" s="215" t="s">
        <v>33</v>
      </c>
      <c r="H13" s="69" t="s">
        <v>62</v>
      </c>
      <c r="I13" s="75"/>
      <c r="J13" s="69" t="s">
        <v>62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</row>
    <row r="14" spans="1:253" ht="18.75" customHeight="1">
      <c r="A14" s="209"/>
      <c r="B14" s="68"/>
      <c r="C14" s="210" t="s">
        <v>34</v>
      </c>
      <c r="D14" s="69" t="s">
        <v>62</v>
      </c>
      <c r="E14" s="69"/>
      <c r="F14" s="69" t="s">
        <v>62</v>
      </c>
      <c r="G14" s="215" t="s">
        <v>35</v>
      </c>
      <c r="H14" s="69" t="s">
        <v>62</v>
      </c>
      <c r="I14" s="75"/>
      <c r="J14" s="69" t="s">
        <v>62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</row>
    <row r="15" spans="1:253" ht="18.75" customHeight="1">
      <c r="A15" s="209"/>
      <c r="B15" s="68"/>
      <c r="C15" s="210" t="s">
        <v>36</v>
      </c>
      <c r="D15" s="69" t="s">
        <v>62</v>
      </c>
      <c r="E15" s="69"/>
      <c r="F15" s="69" t="s">
        <v>62</v>
      </c>
      <c r="G15" s="215" t="s">
        <v>37</v>
      </c>
      <c r="H15" s="69" t="s">
        <v>62</v>
      </c>
      <c r="I15" s="75"/>
      <c r="J15" s="69" t="s">
        <v>62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</row>
    <row r="16" spans="1:253" ht="18.75" customHeight="1">
      <c r="A16" s="209"/>
      <c r="B16" s="68"/>
      <c r="C16" s="210"/>
      <c r="D16" s="69"/>
      <c r="E16" s="69"/>
      <c r="F16" s="69"/>
      <c r="G16" s="215" t="s">
        <v>38</v>
      </c>
      <c r="H16" s="69" t="s">
        <v>62</v>
      </c>
      <c r="I16" s="75"/>
      <c r="J16" s="69" t="s">
        <v>62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</row>
    <row r="17" spans="1:253" ht="18.75" customHeight="1">
      <c r="A17" s="209"/>
      <c r="B17" s="73"/>
      <c r="C17" s="210"/>
      <c r="D17" s="69"/>
      <c r="E17" s="69"/>
      <c r="F17" s="69"/>
      <c r="G17" s="215" t="s">
        <v>39</v>
      </c>
      <c r="H17" s="69" t="s">
        <v>62</v>
      </c>
      <c r="I17" s="75"/>
      <c r="J17" s="69" t="s">
        <v>62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</row>
    <row r="18" spans="1:253" ht="18.75" customHeight="1">
      <c r="A18" s="209"/>
      <c r="B18" s="73"/>
      <c r="C18" s="210"/>
      <c r="D18" s="75"/>
      <c r="E18" s="75"/>
      <c r="F18" s="75"/>
      <c r="G18" s="215" t="s">
        <v>40</v>
      </c>
      <c r="H18" s="69" t="s">
        <v>62</v>
      </c>
      <c r="I18" s="75"/>
      <c r="J18" s="69" t="s">
        <v>62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</row>
    <row r="19" spans="1:253" ht="18.75" customHeight="1">
      <c r="A19" s="209"/>
      <c r="B19" s="68"/>
      <c r="C19" s="210"/>
      <c r="D19" s="75"/>
      <c r="E19" s="75"/>
      <c r="F19" s="75"/>
      <c r="G19" s="215" t="s">
        <v>41</v>
      </c>
      <c r="H19" s="69" t="s">
        <v>62</v>
      </c>
      <c r="I19" s="75"/>
      <c r="J19" s="69" t="s">
        <v>62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</row>
    <row r="20" spans="1:253" ht="18.75" customHeight="1">
      <c r="A20" s="209"/>
      <c r="B20" s="68"/>
      <c r="C20" s="210"/>
      <c r="D20" s="75"/>
      <c r="E20" s="75"/>
      <c r="F20" s="75"/>
      <c r="G20" s="215" t="s">
        <v>42</v>
      </c>
      <c r="H20" s="69" t="s">
        <v>62</v>
      </c>
      <c r="I20" s="75"/>
      <c r="J20" s="69" t="s">
        <v>62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</row>
    <row r="21" spans="1:253" ht="18.75" customHeight="1">
      <c r="A21" s="209"/>
      <c r="B21" s="68"/>
      <c r="C21" s="210"/>
      <c r="D21" s="75"/>
      <c r="E21" s="75"/>
      <c r="F21" s="75"/>
      <c r="G21" s="215" t="s">
        <v>43</v>
      </c>
      <c r="H21" s="69" t="s">
        <v>62</v>
      </c>
      <c r="I21" s="75"/>
      <c r="J21" s="69" t="s">
        <v>62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</row>
    <row r="22" spans="1:253" ht="18.75" customHeight="1">
      <c r="A22" s="209"/>
      <c r="B22" s="68"/>
      <c r="C22" s="210"/>
      <c r="D22" s="75"/>
      <c r="E22" s="75"/>
      <c r="F22" s="75"/>
      <c r="G22" s="215" t="s">
        <v>44</v>
      </c>
      <c r="H22" s="69" t="s">
        <v>62</v>
      </c>
      <c r="I22" s="75"/>
      <c r="J22" s="69" t="s">
        <v>62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</row>
    <row r="23" spans="1:253" ht="18.75" customHeight="1">
      <c r="A23" s="209"/>
      <c r="B23" s="68"/>
      <c r="C23" s="210"/>
      <c r="D23" s="75"/>
      <c r="E23" s="75"/>
      <c r="F23" s="75"/>
      <c r="G23" s="215" t="s">
        <v>45</v>
      </c>
      <c r="H23" s="212" t="s">
        <v>62</v>
      </c>
      <c r="I23" s="75"/>
      <c r="J23" s="69" t="s">
        <v>62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</row>
    <row r="24" spans="1:253" ht="18.75" customHeight="1">
      <c r="A24" s="209"/>
      <c r="B24" s="68"/>
      <c r="C24" s="210"/>
      <c r="D24" s="75"/>
      <c r="E24" s="75"/>
      <c r="F24" s="75"/>
      <c r="G24" s="215" t="s">
        <v>46</v>
      </c>
      <c r="H24" s="212" t="s">
        <v>62</v>
      </c>
      <c r="I24" s="75"/>
      <c r="J24" s="69" t="s">
        <v>62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</row>
    <row r="25" spans="1:253" ht="18.75" customHeight="1">
      <c r="A25" s="209"/>
      <c r="B25" s="68"/>
      <c r="C25" s="210"/>
      <c r="D25" s="75"/>
      <c r="E25" s="75"/>
      <c r="F25" s="75"/>
      <c r="G25" s="215" t="s">
        <v>47</v>
      </c>
      <c r="H25" s="212" t="s">
        <v>62</v>
      </c>
      <c r="I25" s="75"/>
      <c r="J25" s="69" t="s">
        <v>62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</row>
    <row r="26" spans="1:253" ht="18.75" customHeight="1">
      <c r="A26" s="209"/>
      <c r="B26" s="68"/>
      <c r="C26" s="210"/>
      <c r="D26" s="75"/>
      <c r="E26" s="75"/>
      <c r="F26" s="75"/>
      <c r="G26" s="211" t="s">
        <v>48</v>
      </c>
      <c r="H26" s="212" t="s">
        <v>62</v>
      </c>
      <c r="I26" s="75"/>
      <c r="J26" s="69" t="s">
        <v>62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</row>
    <row r="27" spans="1:253" ht="18.75" customHeight="1">
      <c r="A27" s="209"/>
      <c r="B27" s="68"/>
      <c r="C27" s="210"/>
      <c r="D27" s="75"/>
      <c r="E27" s="75"/>
      <c r="F27" s="75"/>
      <c r="G27" s="211" t="s">
        <v>49</v>
      </c>
      <c r="H27" s="212" t="s">
        <v>62</v>
      </c>
      <c r="I27" s="75"/>
      <c r="J27" s="69" t="s">
        <v>62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</row>
    <row r="28" spans="1:253" ht="18.75" customHeight="1">
      <c r="A28" s="209"/>
      <c r="B28" s="68"/>
      <c r="C28" s="210"/>
      <c r="D28" s="75"/>
      <c r="E28" s="75"/>
      <c r="F28" s="75"/>
      <c r="G28" s="211" t="s">
        <v>50</v>
      </c>
      <c r="H28" s="212" t="s">
        <v>62</v>
      </c>
      <c r="I28" s="75"/>
      <c r="J28" s="69" t="s">
        <v>62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</row>
    <row r="29" spans="1:253" ht="18.75" customHeight="1">
      <c r="A29" s="209"/>
      <c r="B29" s="68"/>
      <c r="C29" s="210"/>
      <c r="D29" s="75"/>
      <c r="E29" s="75"/>
      <c r="F29" s="75"/>
      <c r="G29" s="211" t="s">
        <v>51</v>
      </c>
      <c r="H29" s="212" t="s">
        <v>62</v>
      </c>
      <c r="I29" s="75"/>
      <c r="J29" s="69" t="s">
        <v>62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</row>
    <row r="30" spans="1:253" ht="18.75" customHeight="1">
      <c r="A30" s="209"/>
      <c r="B30" s="68"/>
      <c r="C30" s="210"/>
      <c r="D30" s="75"/>
      <c r="E30" s="75"/>
      <c r="F30" s="75"/>
      <c r="G30" s="211" t="s">
        <v>52</v>
      </c>
      <c r="H30" s="212" t="s">
        <v>62</v>
      </c>
      <c r="I30" s="75"/>
      <c r="J30" s="69" t="s">
        <v>62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</row>
    <row r="31" spans="1:253" ht="18.75" customHeight="1">
      <c r="A31" s="185" t="s">
        <v>53</v>
      </c>
      <c r="B31" s="59">
        <f>SUM(B6:B12)</f>
        <v>0</v>
      </c>
      <c r="C31" s="210"/>
      <c r="D31" s="75"/>
      <c r="E31" s="75"/>
      <c r="F31" s="75"/>
      <c r="G31" s="211" t="s">
        <v>54</v>
      </c>
      <c r="H31" s="212" t="s">
        <v>62</v>
      </c>
      <c r="I31" s="75"/>
      <c r="J31" s="69" t="s">
        <v>62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</row>
    <row r="32" spans="1:253" ht="18.75" customHeight="1">
      <c r="A32" s="209" t="s">
        <v>55</v>
      </c>
      <c r="B32" s="59" t="s">
        <v>62</v>
      </c>
      <c r="C32" s="210"/>
      <c r="D32" s="75"/>
      <c r="E32" s="75"/>
      <c r="F32" s="75"/>
      <c r="G32" s="211" t="s">
        <v>56</v>
      </c>
      <c r="H32" s="212" t="s">
        <v>62</v>
      </c>
      <c r="I32" s="75"/>
      <c r="J32" s="69" t="s">
        <v>62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</row>
    <row r="33" spans="1:253" ht="18.75" customHeight="1">
      <c r="A33" s="209"/>
      <c r="B33" s="68"/>
      <c r="C33" s="210"/>
      <c r="D33" s="75"/>
      <c r="E33" s="75"/>
      <c r="F33" s="75"/>
      <c r="G33" s="211" t="s">
        <v>57</v>
      </c>
      <c r="H33" s="69" t="s">
        <v>62</v>
      </c>
      <c r="I33" s="75"/>
      <c r="J33" s="69" t="s">
        <v>62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</row>
    <row r="34" spans="1:253" ht="18.75" customHeight="1">
      <c r="A34" s="209"/>
      <c r="B34" s="68"/>
      <c r="C34" s="210"/>
      <c r="D34" s="75"/>
      <c r="E34" s="75"/>
      <c r="F34" s="75"/>
      <c r="G34" s="188"/>
      <c r="H34" s="75"/>
      <c r="I34" s="75"/>
      <c r="J34" s="7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</row>
    <row r="35" spans="1:253" ht="27" customHeight="1">
      <c r="A35" s="185" t="s">
        <v>58</v>
      </c>
      <c r="B35" s="59" t="s">
        <v>62</v>
      </c>
      <c r="C35" s="185" t="s">
        <v>59</v>
      </c>
      <c r="D35" s="75">
        <f>SUM(D6:D15)</f>
        <v>0</v>
      </c>
      <c r="E35" s="75">
        <f>SUM(E6:E15)</f>
        <v>0</v>
      </c>
      <c r="F35" s="75">
        <f>SUM(F6:F14)</f>
        <v>0</v>
      </c>
      <c r="G35" s="185" t="s">
        <v>59</v>
      </c>
      <c r="H35" s="75">
        <f>SUM(H6:H33)</f>
        <v>0</v>
      </c>
      <c r="I35" s="75"/>
      <c r="J35" s="75">
        <f>SUM(J6:J33)</f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</row>
  </sheetData>
  <printOptions horizontalCentered="1" vertic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17.16015625" style="0" customWidth="1"/>
    <col min="3" max="4" width="18.33203125" style="0" customWidth="1"/>
    <col min="5" max="5" width="12.8320312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8.33203125" style="0" customWidth="1"/>
    <col min="11" max="11" width="15.5" style="0" customWidth="1"/>
  </cols>
  <sheetData>
    <row r="1" spans="1:4" ht="17.25" customHeight="1">
      <c r="A1" s="181"/>
      <c r="B1" s="182"/>
      <c r="C1" s="182"/>
      <c r="D1" s="182"/>
    </row>
    <row r="2" spans="1:11" ht="21" customHeight="1">
      <c r="A2" s="183" t="s">
        <v>63</v>
      </c>
      <c r="B2" s="182"/>
      <c r="C2" s="182"/>
      <c r="D2" s="182"/>
      <c r="E2" s="182"/>
      <c r="F2" s="182"/>
      <c r="G2" s="182"/>
      <c r="H2" s="182"/>
      <c r="I2" s="182"/>
      <c r="J2" s="29"/>
      <c r="K2" s="29"/>
    </row>
    <row r="3" spans="1:11" ht="22.5" customHeight="1">
      <c r="A3" s="127" t="s">
        <v>1</v>
      </c>
      <c r="B3" s="166"/>
      <c r="C3" s="166"/>
      <c r="D3" s="166"/>
      <c r="E3" s="166"/>
      <c r="F3" s="166"/>
      <c r="G3" s="166"/>
      <c r="H3" s="166"/>
      <c r="I3" s="166"/>
      <c r="K3" s="165" t="s">
        <v>2</v>
      </c>
    </row>
    <row r="4" spans="1:11" ht="20.25" customHeight="1">
      <c r="A4" s="192" t="s">
        <v>64</v>
      </c>
      <c r="B4" s="192" t="s">
        <v>65</v>
      </c>
      <c r="C4" s="192" t="s">
        <v>66</v>
      </c>
      <c r="D4" s="193" t="s">
        <v>67</v>
      </c>
      <c r="E4" s="193" t="s">
        <v>68</v>
      </c>
      <c r="F4" s="193" t="s">
        <v>69</v>
      </c>
      <c r="G4" s="193" t="s">
        <v>70</v>
      </c>
      <c r="H4" s="194" t="s">
        <v>71</v>
      </c>
      <c r="I4" s="194" t="s">
        <v>72</v>
      </c>
      <c r="J4" s="195" t="s">
        <v>73</v>
      </c>
      <c r="K4" s="195" t="s">
        <v>55</v>
      </c>
    </row>
    <row r="5" spans="1:11" ht="26.25" customHeight="1">
      <c r="A5" s="192"/>
      <c r="B5" s="192"/>
      <c r="C5" s="192"/>
      <c r="D5" s="193"/>
      <c r="E5" s="193"/>
      <c r="F5" s="193"/>
      <c r="G5" s="193"/>
      <c r="H5" s="194"/>
      <c r="I5" s="194"/>
      <c r="J5" s="195"/>
      <c r="K5" s="195"/>
    </row>
    <row r="6" spans="1:11" ht="22.5" customHeight="1">
      <c r="A6" s="164" t="s">
        <v>74</v>
      </c>
      <c r="B6" s="164">
        <v>1</v>
      </c>
      <c r="C6" s="21">
        <f aca="true" t="shared" si="0" ref="C6:K6">B6+1</f>
        <v>2</v>
      </c>
      <c r="D6" s="164">
        <f t="shared" si="0"/>
        <v>3</v>
      </c>
      <c r="E6" s="164">
        <f t="shared" si="0"/>
        <v>4</v>
      </c>
      <c r="F6" s="164">
        <f t="shared" si="0"/>
        <v>5</v>
      </c>
      <c r="G6" s="164">
        <f t="shared" si="0"/>
        <v>6</v>
      </c>
      <c r="H6" s="164">
        <f t="shared" si="0"/>
        <v>7</v>
      </c>
      <c r="I6" s="164">
        <f t="shared" si="0"/>
        <v>8</v>
      </c>
      <c r="J6" s="164">
        <f t="shared" si="0"/>
        <v>9</v>
      </c>
      <c r="K6" s="164">
        <f t="shared" si="0"/>
        <v>10</v>
      </c>
    </row>
    <row r="7" spans="1:12" ht="22.5" customHeight="1">
      <c r="A7" s="103" t="s">
        <v>75</v>
      </c>
      <c r="B7" s="36">
        <v>1123.27</v>
      </c>
      <c r="C7" s="24">
        <v>1123.27</v>
      </c>
      <c r="D7" s="179">
        <v>1112.27</v>
      </c>
      <c r="E7" s="24">
        <v>0</v>
      </c>
      <c r="F7" s="24">
        <v>0</v>
      </c>
      <c r="G7" s="24">
        <v>0</v>
      </c>
      <c r="H7" s="36">
        <v>0</v>
      </c>
      <c r="I7" s="36">
        <v>11</v>
      </c>
      <c r="J7" s="36">
        <v>0</v>
      </c>
      <c r="K7" s="24">
        <v>0</v>
      </c>
      <c r="L7" s="1"/>
    </row>
    <row r="8" spans="1:13" ht="22.5" customHeight="1">
      <c r="A8" s="103" t="s">
        <v>76</v>
      </c>
      <c r="B8" s="36">
        <v>772.05</v>
      </c>
      <c r="C8" s="24">
        <v>772.05</v>
      </c>
      <c r="D8" s="179">
        <v>772.05</v>
      </c>
      <c r="E8" s="24">
        <v>0</v>
      </c>
      <c r="F8" s="24">
        <v>0</v>
      </c>
      <c r="G8" s="24">
        <v>0</v>
      </c>
      <c r="H8" s="36">
        <v>0</v>
      </c>
      <c r="I8" s="36">
        <v>0</v>
      </c>
      <c r="J8" s="36">
        <v>0</v>
      </c>
      <c r="K8" s="24">
        <v>0</v>
      </c>
      <c r="M8" s="1"/>
    </row>
    <row r="9" spans="1:13" ht="22.5" customHeight="1">
      <c r="A9" s="103" t="s">
        <v>77</v>
      </c>
      <c r="B9" s="36">
        <v>223.85</v>
      </c>
      <c r="C9" s="24">
        <v>223.85</v>
      </c>
      <c r="D9" s="179">
        <v>223.85</v>
      </c>
      <c r="E9" s="24">
        <v>0</v>
      </c>
      <c r="F9" s="24">
        <v>0</v>
      </c>
      <c r="G9" s="24">
        <v>0</v>
      </c>
      <c r="H9" s="36">
        <v>0</v>
      </c>
      <c r="I9" s="36">
        <v>0</v>
      </c>
      <c r="J9" s="36">
        <v>0</v>
      </c>
      <c r="K9" s="24">
        <v>0</v>
      </c>
      <c r="M9" s="1"/>
    </row>
    <row r="10" spans="1:13" ht="22.5" customHeight="1">
      <c r="A10" s="103" t="s">
        <v>78</v>
      </c>
      <c r="B10" s="36">
        <v>127.37</v>
      </c>
      <c r="C10" s="24">
        <v>127.37</v>
      </c>
      <c r="D10" s="179">
        <v>116.37</v>
      </c>
      <c r="E10" s="24">
        <v>0</v>
      </c>
      <c r="F10" s="24">
        <v>0</v>
      </c>
      <c r="G10" s="24">
        <v>0</v>
      </c>
      <c r="H10" s="36">
        <v>0</v>
      </c>
      <c r="I10" s="36">
        <v>11</v>
      </c>
      <c r="J10" s="36">
        <v>0</v>
      </c>
      <c r="K10" s="24">
        <v>0</v>
      </c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9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mergeCells count="11">
    <mergeCell ref="I4:I5"/>
    <mergeCell ref="J4:J5"/>
    <mergeCell ref="K4:K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833333333333333" right="0.7805555555555556" top="0.9993055555555556" bottom="0.9993055555555556" header="0.49930555555555556" footer="0.4993055555555555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showZeros="0" workbookViewId="0" topLeftCell="A1">
      <selection activeCell="AA11" sqref="AA11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5" width="15.66015625" style="0" customWidth="1"/>
    <col min="6" max="6" width="13" style="0" customWidth="1"/>
    <col min="7" max="8" width="11.66015625" style="0" customWidth="1"/>
    <col min="9" max="9" width="7.83203125" style="0" customWidth="1"/>
    <col min="10" max="10" width="16.33203125" style="0" customWidth="1"/>
    <col min="11" max="11" width="13.66015625" style="0" customWidth="1"/>
    <col min="12" max="12" width="10.16015625" style="0" customWidth="1"/>
    <col min="13" max="13" width="9.33203125" style="0" customWidth="1"/>
    <col min="14" max="14" width="10.33203125" style="0" customWidth="1"/>
    <col min="15" max="15" width="9" style="0" customWidth="1"/>
    <col min="16" max="16" width="11.83203125" style="0" customWidth="1"/>
    <col min="17" max="17" width="11" style="0" customWidth="1"/>
    <col min="18" max="18" width="11.33203125" style="0" customWidth="1"/>
    <col min="19" max="19" width="11.16015625" style="0" customWidth="1"/>
    <col min="20" max="20" width="14.83203125" style="0" customWidth="1"/>
    <col min="21" max="21" width="11.16015625" style="0" customWidth="1"/>
    <col min="22" max="22" width="7.66015625" style="0" customWidth="1"/>
    <col min="23" max="23" width="7.83203125" style="0" customWidth="1"/>
    <col min="24" max="24" width="9.66015625" style="0" customWidth="1"/>
    <col min="25" max="25" width="8.5" style="0" customWidth="1"/>
    <col min="26" max="255" width="9.16015625" style="0" customWidth="1"/>
  </cols>
  <sheetData>
    <row r="1" ht="12.75" customHeight="1">
      <c r="A1" s="175"/>
    </row>
    <row r="2" spans="1:25" ht="23.25" customHeight="1">
      <c r="A2" s="176" t="s">
        <v>79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"/>
      <c r="S2" s="17"/>
      <c r="T2" s="17"/>
      <c r="U2" s="17"/>
      <c r="V2" s="17"/>
      <c r="W2" s="17"/>
      <c r="X2" s="17"/>
      <c r="Y2" s="17"/>
    </row>
    <row r="3" spans="1:25" ht="15.75" customHeight="1">
      <c r="A3" s="127" t="s">
        <v>1</v>
      </c>
      <c r="B3" s="132"/>
      <c r="C3" s="132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Y3" s="119" t="s">
        <v>2</v>
      </c>
    </row>
    <row r="4" spans="1:25" ht="36.75" customHeight="1">
      <c r="A4" s="195" t="s">
        <v>80</v>
      </c>
      <c r="B4" s="195" t="s">
        <v>81</v>
      </c>
      <c r="C4" s="195" t="s">
        <v>82</v>
      </c>
      <c r="D4" s="195" t="s">
        <v>83</v>
      </c>
      <c r="E4" s="159" t="s">
        <v>84</v>
      </c>
      <c r="F4" s="159"/>
      <c r="G4" s="1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8.5" customHeight="1">
      <c r="A5" s="195"/>
      <c r="B5" s="195"/>
      <c r="C5" s="195"/>
      <c r="D5" s="195"/>
      <c r="E5" s="192" t="s">
        <v>65</v>
      </c>
      <c r="F5" s="159" t="s">
        <v>85</v>
      </c>
      <c r="G5" s="159"/>
      <c r="H5" s="18"/>
      <c r="I5" s="18"/>
      <c r="J5" s="18"/>
      <c r="K5" s="18"/>
      <c r="L5" s="18"/>
      <c r="M5" s="18"/>
      <c r="N5" s="18"/>
      <c r="O5" s="18"/>
      <c r="P5" s="18" t="s">
        <v>86</v>
      </c>
      <c r="Q5" s="18"/>
      <c r="R5" s="18"/>
      <c r="S5" s="18"/>
      <c r="T5" s="18"/>
      <c r="U5" s="18"/>
      <c r="V5" s="18"/>
      <c r="W5" s="18"/>
      <c r="X5" s="18"/>
      <c r="Y5" s="18"/>
    </row>
    <row r="6" spans="1:27" ht="21.75" customHeight="1">
      <c r="A6" s="195"/>
      <c r="B6" s="195"/>
      <c r="C6" s="195"/>
      <c r="D6" s="195"/>
      <c r="E6" s="192"/>
      <c r="F6" s="192" t="s">
        <v>75</v>
      </c>
      <c r="G6" s="195" t="s">
        <v>66</v>
      </c>
      <c r="H6" s="193" t="s">
        <v>67</v>
      </c>
      <c r="I6" s="193" t="s">
        <v>68</v>
      </c>
      <c r="J6" s="193" t="s">
        <v>69</v>
      </c>
      <c r="K6" s="193" t="s">
        <v>70</v>
      </c>
      <c r="L6" s="194" t="s">
        <v>71</v>
      </c>
      <c r="M6" s="193" t="s">
        <v>72</v>
      </c>
      <c r="N6" s="195" t="s">
        <v>73</v>
      </c>
      <c r="O6" s="195" t="s">
        <v>55</v>
      </c>
      <c r="P6" s="195" t="s">
        <v>75</v>
      </c>
      <c r="Q6" s="195" t="s">
        <v>66</v>
      </c>
      <c r="R6" s="193" t="s">
        <v>67</v>
      </c>
      <c r="S6" s="193" t="s">
        <v>68</v>
      </c>
      <c r="T6" s="193" t="s">
        <v>69</v>
      </c>
      <c r="U6" s="193" t="s">
        <v>70</v>
      </c>
      <c r="V6" s="193" t="s">
        <v>71</v>
      </c>
      <c r="W6" s="193" t="s">
        <v>72</v>
      </c>
      <c r="X6" s="195" t="s">
        <v>73</v>
      </c>
      <c r="Y6" s="195" t="s">
        <v>55</v>
      </c>
      <c r="Z6" s="180"/>
      <c r="AA6" s="180"/>
    </row>
    <row r="7" spans="1:27" ht="44.25" customHeight="1">
      <c r="A7" s="195"/>
      <c r="B7" s="195"/>
      <c r="C7" s="195"/>
      <c r="D7" s="195"/>
      <c r="E7" s="192"/>
      <c r="F7" s="192"/>
      <c r="G7" s="195"/>
      <c r="H7" s="193"/>
      <c r="I7" s="193"/>
      <c r="J7" s="193"/>
      <c r="K7" s="193"/>
      <c r="L7" s="194"/>
      <c r="M7" s="193"/>
      <c r="N7" s="195"/>
      <c r="O7" s="195"/>
      <c r="P7" s="195"/>
      <c r="Q7" s="195"/>
      <c r="R7" s="193"/>
      <c r="S7" s="193"/>
      <c r="T7" s="193"/>
      <c r="U7" s="193"/>
      <c r="V7" s="193"/>
      <c r="W7" s="193"/>
      <c r="X7" s="195"/>
      <c r="Y7" s="195"/>
      <c r="Z7" s="180"/>
      <c r="AA7" s="180"/>
    </row>
    <row r="8" spans="1:25" ht="22.5" customHeight="1">
      <c r="A8" s="218" t="s">
        <v>74</v>
      </c>
      <c r="B8" s="218" t="s">
        <v>74</v>
      </c>
      <c r="C8" s="218" t="s">
        <v>74</v>
      </c>
      <c r="D8" s="218" t="s">
        <v>74</v>
      </c>
      <c r="E8" s="219">
        <v>1</v>
      </c>
      <c r="F8" s="219">
        <f aca="true" t="shared" si="0" ref="F8:Y8">E8+1</f>
        <v>2</v>
      </c>
      <c r="G8" s="218">
        <f t="shared" si="0"/>
        <v>3</v>
      </c>
      <c r="H8" s="218">
        <f t="shared" si="0"/>
        <v>4</v>
      </c>
      <c r="I8" s="218">
        <f t="shared" si="0"/>
        <v>5</v>
      </c>
      <c r="J8" s="218">
        <f t="shared" si="0"/>
        <v>6</v>
      </c>
      <c r="K8" s="218">
        <f t="shared" si="0"/>
        <v>7</v>
      </c>
      <c r="L8" s="218">
        <f t="shared" si="0"/>
        <v>8</v>
      </c>
      <c r="M8" s="218">
        <f t="shared" si="0"/>
        <v>9</v>
      </c>
      <c r="N8" s="218">
        <f t="shared" si="0"/>
        <v>10</v>
      </c>
      <c r="O8" s="218">
        <f t="shared" si="0"/>
        <v>11</v>
      </c>
      <c r="P8" s="218">
        <f t="shared" si="0"/>
        <v>12</v>
      </c>
      <c r="Q8" s="218">
        <f t="shared" si="0"/>
        <v>13</v>
      </c>
      <c r="R8" s="218">
        <f t="shared" si="0"/>
        <v>14</v>
      </c>
      <c r="S8" s="218">
        <f t="shared" si="0"/>
        <v>15</v>
      </c>
      <c r="T8" s="218">
        <f t="shared" si="0"/>
        <v>16</v>
      </c>
      <c r="U8" s="162">
        <f t="shared" si="0"/>
        <v>17</v>
      </c>
      <c r="V8" s="162">
        <f t="shared" si="0"/>
        <v>18</v>
      </c>
      <c r="W8" s="162">
        <f t="shared" si="0"/>
        <v>19</v>
      </c>
      <c r="X8" s="162">
        <f t="shared" si="0"/>
        <v>20</v>
      </c>
      <c r="Y8" s="162">
        <f t="shared" si="0"/>
        <v>21</v>
      </c>
    </row>
    <row r="9" spans="1:27" ht="22.5" customHeight="1">
      <c r="A9" s="133"/>
      <c r="B9" s="133"/>
      <c r="C9" s="133"/>
      <c r="D9" s="103" t="s">
        <v>75</v>
      </c>
      <c r="E9" s="24">
        <v>1123.27</v>
      </c>
      <c r="F9" s="24">
        <v>566.67</v>
      </c>
      <c r="G9" s="24">
        <v>566.67</v>
      </c>
      <c r="H9" s="24">
        <v>566.67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556.6</v>
      </c>
      <c r="Q9" s="24">
        <v>556.6</v>
      </c>
      <c r="R9" s="24">
        <v>545.6</v>
      </c>
      <c r="S9" s="24">
        <v>0</v>
      </c>
      <c r="T9" s="24">
        <v>0</v>
      </c>
      <c r="U9" s="24">
        <v>0</v>
      </c>
      <c r="V9" s="24">
        <v>0</v>
      </c>
      <c r="W9" s="24">
        <v>11</v>
      </c>
      <c r="X9" s="24">
        <v>0</v>
      </c>
      <c r="Y9" s="24">
        <v>0</v>
      </c>
      <c r="AA9" s="1"/>
    </row>
    <row r="10" spans="1:25" ht="22.5" customHeight="1">
      <c r="A10" s="133"/>
      <c r="B10" s="133"/>
      <c r="C10" s="133"/>
      <c r="D10" s="103" t="s">
        <v>76</v>
      </c>
      <c r="E10" s="24">
        <v>772.05</v>
      </c>
      <c r="F10" s="24">
        <v>278.05</v>
      </c>
      <c r="G10" s="24">
        <v>278.05</v>
      </c>
      <c r="H10" s="24">
        <v>278.05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494</v>
      </c>
      <c r="Q10" s="24">
        <v>494</v>
      </c>
      <c r="R10" s="24">
        <v>494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22.5" customHeight="1">
      <c r="A11" s="133" t="s">
        <v>87</v>
      </c>
      <c r="B11" s="133"/>
      <c r="C11" s="133"/>
      <c r="D11" s="103" t="s">
        <v>88</v>
      </c>
      <c r="E11" s="24">
        <v>716.49</v>
      </c>
      <c r="F11" s="24">
        <v>222.49</v>
      </c>
      <c r="G11" s="24">
        <v>222.49</v>
      </c>
      <c r="H11" s="24">
        <v>222.49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494</v>
      </c>
      <c r="Q11" s="24">
        <v>494</v>
      </c>
      <c r="R11" s="24">
        <v>494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22.5" customHeight="1">
      <c r="A12" s="133"/>
      <c r="B12" s="133" t="s">
        <v>89</v>
      </c>
      <c r="C12" s="133"/>
      <c r="D12" s="103" t="s">
        <v>90</v>
      </c>
      <c r="E12" s="24">
        <v>716.49</v>
      </c>
      <c r="F12" s="24">
        <v>222.49</v>
      </c>
      <c r="G12" s="24">
        <v>222.49</v>
      </c>
      <c r="H12" s="24">
        <v>222.49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494</v>
      </c>
      <c r="Q12" s="24">
        <v>494</v>
      </c>
      <c r="R12" s="24">
        <v>494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</row>
    <row r="13" spans="1:25" ht="22.5" customHeight="1">
      <c r="A13" s="133" t="s">
        <v>91</v>
      </c>
      <c r="B13" s="133" t="s">
        <v>92</v>
      </c>
      <c r="C13" s="133" t="s">
        <v>93</v>
      </c>
      <c r="D13" s="103" t="s">
        <v>94</v>
      </c>
      <c r="E13" s="24">
        <v>222.49</v>
      </c>
      <c r="F13" s="24">
        <v>222.49</v>
      </c>
      <c r="G13" s="24">
        <v>222.49</v>
      </c>
      <c r="H13" s="24">
        <v>222.49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 ht="22.5" customHeight="1">
      <c r="A14" s="133" t="s">
        <v>91</v>
      </c>
      <c r="B14" s="133" t="s">
        <v>92</v>
      </c>
      <c r="C14" s="133" t="s">
        <v>95</v>
      </c>
      <c r="D14" s="103" t="s">
        <v>96</v>
      </c>
      <c r="E14" s="24">
        <v>240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240</v>
      </c>
      <c r="Q14" s="24">
        <v>240</v>
      </c>
      <c r="R14" s="24">
        <v>240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 ht="22.5" customHeight="1">
      <c r="A15" s="133" t="s">
        <v>91</v>
      </c>
      <c r="B15" s="133" t="s">
        <v>92</v>
      </c>
      <c r="C15" s="133" t="s">
        <v>97</v>
      </c>
      <c r="D15" s="103" t="s">
        <v>98</v>
      </c>
      <c r="E15" s="24">
        <v>254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254</v>
      </c>
      <c r="Q15" s="24">
        <v>254</v>
      </c>
      <c r="R15" s="24">
        <v>254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 ht="22.5" customHeight="1">
      <c r="A16" s="133" t="s">
        <v>99</v>
      </c>
      <c r="B16" s="133"/>
      <c r="C16" s="133"/>
      <c r="D16" s="103" t="s">
        <v>100</v>
      </c>
      <c r="E16" s="24">
        <v>34.52</v>
      </c>
      <c r="F16" s="24">
        <v>34.52</v>
      </c>
      <c r="G16" s="24">
        <v>34.52</v>
      </c>
      <c r="H16" s="24">
        <v>34.52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 ht="22.5" customHeight="1">
      <c r="A17" s="133"/>
      <c r="B17" s="133" t="s">
        <v>101</v>
      </c>
      <c r="C17" s="133"/>
      <c r="D17" s="103" t="s">
        <v>102</v>
      </c>
      <c r="E17" s="24">
        <v>34.52</v>
      </c>
      <c r="F17" s="24">
        <v>34.52</v>
      </c>
      <c r="G17" s="24">
        <v>34.52</v>
      </c>
      <c r="H17" s="24">
        <v>34.52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 ht="22.5" customHeight="1">
      <c r="A18" s="133" t="s">
        <v>103</v>
      </c>
      <c r="B18" s="133" t="s">
        <v>104</v>
      </c>
      <c r="C18" s="133" t="s">
        <v>93</v>
      </c>
      <c r="D18" s="103" t="s">
        <v>105</v>
      </c>
      <c r="E18" s="24">
        <v>10.09</v>
      </c>
      <c r="F18" s="24">
        <v>10.09</v>
      </c>
      <c r="G18" s="24">
        <v>10.09</v>
      </c>
      <c r="H18" s="24">
        <v>10.09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ht="22.5" customHeight="1">
      <c r="A19" s="133" t="s">
        <v>103</v>
      </c>
      <c r="B19" s="133" t="s">
        <v>104</v>
      </c>
      <c r="C19" s="133" t="s">
        <v>101</v>
      </c>
      <c r="D19" s="103" t="s">
        <v>106</v>
      </c>
      <c r="E19" s="24">
        <v>22.87</v>
      </c>
      <c r="F19" s="24">
        <v>22.87</v>
      </c>
      <c r="G19" s="24">
        <v>22.87</v>
      </c>
      <c r="H19" s="24">
        <v>22.87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</row>
    <row r="20" spans="1:25" ht="22.5" customHeight="1">
      <c r="A20" s="133" t="s">
        <v>103</v>
      </c>
      <c r="B20" s="133" t="s">
        <v>104</v>
      </c>
      <c r="C20" s="133" t="s">
        <v>107</v>
      </c>
      <c r="D20" s="103" t="s">
        <v>108</v>
      </c>
      <c r="E20" s="24">
        <v>1.56</v>
      </c>
      <c r="F20" s="24">
        <v>1.56</v>
      </c>
      <c r="G20" s="24">
        <v>1.56</v>
      </c>
      <c r="H20" s="24">
        <v>1.56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22.5" customHeight="1">
      <c r="A21" s="133" t="s">
        <v>109</v>
      </c>
      <c r="B21" s="133"/>
      <c r="C21" s="133"/>
      <c r="D21" s="103" t="s">
        <v>110</v>
      </c>
      <c r="E21" s="24">
        <v>6.4</v>
      </c>
      <c r="F21" s="24">
        <v>6.4</v>
      </c>
      <c r="G21" s="24">
        <v>6.4</v>
      </c>
      <c r="H21" s="24">
        <v>6.4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22.5" customHeight="1">
      <c r="A22" s="133"/>
      <c r="B22" s="133" t="s">
        <v>111</v>
      </c>
      <c r="C22" s="133"/>
      <c r="D22" s="103" t="s">
        <v>112</v>
      </c>
      <c r="E22" s="24">
        <v>6.4</v>
      </c>
      <c r="F22" s="24">
        <v>6.4</v>
      </c>
      <c r="G22" s="24">
        <v>6.4</v>
      </c>
      <c r="H22" s="24">
        <v>6.4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22.5" customHeight="1">
      <c r="A23" s="133" t="s">
        <v>113</v>
      </c>
      <c r="B23" s="133" t="s">
        <v>114</v>
      </c>
      <c r="C23" s="133" t="s">
        <v>97</v>
      </c>
      <c r="D23" s="103" t="s">
        <v>115</v>
      </c>
      <c r="E23" s="24">
        <v>6.4</v>
      </c>
      <c r="F23" s="24">
        <v>6.4</v>
      </c>
      <c r="G23" s="24">
        <v>6.4</v>
      </c>
      <c r="H23" s="24">
        <v>6.4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22.5" customHeight="1">
      <c r="A24" s="133" t="s">
        <v>116</v>
      </c>
      <c r="B24" s="133"/>
      <c r="C24" s="133"/>
      <c r="D24" s="103" t="s">
        <v>117</v>
      </c>
      <c r="E24" s="24">
        <v>14.64</v>
      </c>
      <c r="F24" s="24">
        <v>14.64</v>
      </c>
      <c r="G24" s="24">
        <v>14.64</v>
      </c>
      <c r="H24" s="24">
        <v>14.64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1:25" ht="22.5" customHeight="1">
      <c r="A25" s="133"/>
      <c r="B25" s="133" t="s">
        <v>95</v>
      </c>
      <c r="C25" s="133"/>
      <c r="D25" s="103" t="s">
        <v>118</v>
      </c>
      <c r="E25" s="24">
        <v>14.64</v>
      </c>
      <c r="F25" s="24">
        <v>14.64</v>
      </c>
      <c r="G25" s="24">
        <v>14.64</v>
      </c>
      <c r="H25" s="24">
        <v>14.64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 ht="22.5" customHeight="1">
      <c r="A26" s="133" t="s">
        <v>119</v>
      </c>
      <c r="B26" s="133" t="s">
        <v>120</v>
      </c>
      <c r="C26" s="133" t="s">
        <v>93</v>
      </c>
      <c r="D26" s="103" t="s">
        <v>121</v>
      </c>
      <c r="E26" s="24">
        <v>14.64</v>
      </c>
      <c r="F26" s="24">
        <v>14.64</v>
      </c>
      <c r="G26" s="24">
        <v>14.64</v>
      </c>
      <c r="H26" s="24">
        <v>14.64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</row>
    <row r="27" spans="1:25" ht="22.5" customHeight="1">
      <c r="A27" s="133"/>
      <c r="B27" s="133"/>
      <c r="C27" s="133"/>
      <c r="D27" s="103" t="s">
        <v>77</v>
      </c>
      <c r="E27" s="24">
        <v>223.85</v>
      </c>
      <c r="F27" s="24">
        <v>179.25</v>
      </c>
      <c r="G27" s="24">
        <v>179.25</v>
      </c>
      <c r="H27" s="24">
        <v>179.25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44.6</v>
      </c>
      <c r="Q27" s="24">
        <v>44.6</v>
      </c>
      <c r="R27" s="24">
        <v>44.6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</row>
    <row r="28" spans="1:25" ht="22.5" customHeight="1">
      <c r="A28" s="133" t="s">
        <v>87</v>
      </c>
      <c r="B28" s="133"/>
      <c r="C28" s="133"/>
      <c r="D28" s="103" t="s">
        <v>88</v>
      </c>
      <c r="E28" s="24">
        <v>194.96</v>
      </c>
      <c r="F28" s="24">
        <v>150.36</v>
      </c>
      <c r="G28" s="24">
        <v>150.36</v>
      </c>
      <c r="H28" s="24">
        <v>150.36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44.6</v>
      </c>
      <c r="Q28" s="24">
        <v>44.6</v>
      </c>
      <c r="R28" s="24">
        <v>44.6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</row>
    <row r="29" spans="1:25" ht="22.5" customHeight="1">
      <c r="A29" s="133"/>
      <c r="B29" s="133" t="s">
        <v>89</v>
      </c>
      <c r="C29" s="133"/>
      <c r="D29" s="103" t="s">
        <v>90</v>
      </c>
      <c r="E29" s="24">
        <v>194.96</v>
      </c>
      <c r="F29" s="24">
        <v>150.36</v>
      </c>
      <c r="G29" s="24">
        <v>150.36</v>
      </c>
      <c r="H29" s="24">
        <v>150.36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44.6</v>
      </c>
      <c r="Q29" s="24">
        <v>44.6</v>
      </c>
      <c r="R29" s="24">
        <v>44.6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</row>
    <row r="30" spans="1:25" ht="22.5" customHeight="1">
      <c r="A30" s="133" t="s">
        <v>91</v>
      </c>
      <c r="B30" s="133" t="s">
        <v>92</v>
      </c>
      <c r="C30" s="133" t="s">
        <v>122</v>
      </c>
      <c r="D30" s="103" t="s">
        <v>123</v>
      </c>
      <c r="E30" s="24">
        <v>150.36</v>
      </c>
      <c r="F30" s="24">
        <v>150.36</v>
      </c>
      <c r="G30" s="24">
        <v>150.36</v>
      </c>
      <c r="H30" s="24">
        <v>150.36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</row>
    <row r="31" spans="1:25" ht="22.5" customHeight="1">
      <c r="A31" s="133" t="s">
        <v>91</v>
      </c>
      <c r="B31" s="133" t="s">
        <v>92</v>
      </c>
      <c r="C31" s="133" t="s">
        <v>97</v>
      </c>
      <c r="D31" s="103" t="s">
        <v>98</v>
      </c>
      <c r="E31" s="24">
        <v>44.6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44.6</v>
      </c>
      <c r="Q31" s="24">
        <v>44.6</v>
      </c>
      <c r="R31" s="24">
        <v>44.6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</row>
    <row r="32" spans="1:25" ht="22.5" customHeight="1">
      <c r="A32" s="133" t="s">
        <v>99</v>
      </c>
      <c r="B32" s="133"/>
      <c r="C32" s="133"/>
      <c r="D32" s="103" t="s">
        <v>100</v>
      </c>
      <c r="E32" s="24">
        <v>17.83</v>
      </c>
      <c r="F32" s="24">
        <v>17.83</v>
      </c>
      <c r="G32" s="24">
        <v>17.83</v>
      </c>
      <c r="H32" s="24">
        <v>17.83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</row>
    <row r="33" spans="1:25" ht="22.5" customHeight="1">
      <c r="A33" s="133"/>
      <c r="B33" s="133" t="s">
        <v>101</v>
      </c>
      <c r="C33" s="133"/>
      <c r="D33" s="103" t="s">
        <v>102</v>
      </c>
      <c r="E33" s="24">
        <v>17.83</v>
      </c>
      <c r="F33" s="24">
        <v>17.83</v>
      </c>
      <c r="G33" s="24">
        <v>17.83</v>
      </c>
      <c r="H33" s="24">
        <v>17.83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</row>
    <row r="34" spans="1:25" ht="22.5" customHeight="1">
      <c r="A34" s="133" t="s">
        <v>103</v>
      </c>
      <c r="B34" s="133" t="s">
        <v>104</v>
      </c>
      <c r="C34" s="133" t="s">
        <v>101</v>
      </c>
      <c r="D34" s="103" t="s">
        <v>106</v>
      </c>
      <c r="E34" s="24">
        <v>17.83</v>
      </c>
      <c r="F34" s="24">
        <v>17.83</v>
      </c>
      <c r="G34" s="24">
        <v>17.83</v>
      </c>
      <c r="H34" s="24">
        <v>17.83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</row>
    <row r="35" spans="1:25" ht="22.5" customHeight="1">
      <c r="A35" s="133" t="s">
        <v>109</v>
      </c>
      <c r="B35" s="133"/>
      <c r="C35" s="133"/>
      <c r="D35" s="103" t="s">
        <v>110</v>
      </c>
      <c r="E35" s="24">
        <v>0.36</v>
      </c>
      <c r="F35" s="24">
        <v>0.36</v>
      </c>
      <c r="G35" s="24">
        <v>0.36</v>
      </c>
      <c r="H35" s="24">
        <v>0.36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</row>
    <row r="36" spans="1:25" ht="22.5" customHeight="1">
      <c r="A36" s="133"/>
      <c r="B36" s="133" t="s">
        <v>111</v>
      </c>
      <c r="C36" s="133"/>
      <c r="D36" s="103" t="s">
        <v>112</v>
      </c>
      <c r="E36" s="24">
        <v>0.36</v>
      </c>
      <c r="F36" s="24">
        <v>0.36</v>
      </c>
      <c r="G36" s="24">
        <v>0.36</v>
      </c>
      <c r="H36" s="24">
        <v>0.36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</row>
    <row r="37" spans="1:25" ht="22.5" customHeight="1">
      <c r="A37" s="133" t="s">
        <v>113</v>
      </c>
      <c r="B37" s="133" t="s">
        <v>114</v>
      </c>
      <c r="C37" s="133" t="s">
        <v>97</v>
      </c>
      <c r="D37" s="103" t="s">
        <v>115</v>
      </c>
      <c r="E37" s="24">
        <v>0.36</v>
      </c>
      <c r="F37" s="24">
        <v>0.36</v>
      </c>
      <c r="G37" s="24">
        <v>0.36</v>
      </c>
      <c r="H37" s="24">
        <v>0.36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5" ht="22.5" customHeight="1">
      <c r="A38" s="133" t="s">
        <v>116</v>
      </c>
      <c r="B38" s="133"/>
      <c r="C38" s="133"/>
      <c r="D38" s="103" t="s">
        <v>117</v>
      </c>
      <c r="E38" s="24">
        <v>10.7</v>
      </c>
      <c r="F38" s="24">
        <v>10.7</v>
      </c>
      <c r="G38" s="24">
        <v>10.7</v>
      </c>
      <c r="H38" s="24">
        <v>10.7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</row>
    <row r="39" spans="1:25" ht="22.5" customHeight="1">
      <c r="A39" s="133"/>
      <c r="B39" s="133" t="s">
        <v>95</v>
      </c>
      <c r="C39" s="133"/>
      <c r="D39" s="103" t="s">
        <v>118</v>
      </c>
      <c r="E39" s="24">
        <v>10.7</v>
      </c>
      <c r="F39" s="24">
        <v>10.7</v>
      </c>
      <c r="G39" s="24">
        <v>10.7</v>
      </c>
      <c r="H39" s="24">
        <v>10.7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</row>
    <row r="40" spans="1:25" ht="22.5" customHeight="1">
      <c r="A40" s="133" t="s">
        <v>119</v>
      </c>
      <c r="B40" s="133" t="s">
        <v>120</v>
      </c>
      <c r="C40" s="133" t="s">
        <v>93</v>
      </c>
      <c r="D40" s="103" t="s">
        <v>121</v>
      </c>
      <c r="E40" s="24">
        <v>10.7</v>
      </c>
      <c r="F40" s="24">
        <v>10.7</v>
      </c>
      <c r="G40" s="24">
        <v>10.7</v>
      </c>
      <c r="H40" s="24">
        <v>10.7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</row>
    <row r="41" spans="1:25" ht="22.5" customHeight="1">
      <c r="A41" s="133"/>
      <c r="B41" s="133"/>
      <c r="C41" s="133"/>
      <c r="D41" s="103" t="s">
        <v>78</v>
      </c>
      <c r="E41" s="24">
        <v>127.37</v>
      </c>
      <c r="F41" s="24">
        <v>109.37</v>
      </c>
      <c r="G41" s="24">
        <v>109.37</v>
      </c>
      <c r="H41" s="24">
        <v>109.37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18</v>
      </c>
      <c r="Q41" s="24">
        <v>18</v>
      </c>
      <c r="R41" s="24">
        <v>7</v>
      </c>
      <c r="S41" s="24">
        <v>0</v>
      </c>
      <c r="T41" s="24">
        <v>0</v>
      </c>
      <c r="U41" s="24">
        <v>0</v>
      </c>
      <c r="V41" s="24">
        <v>0</v>
      </c>
      <c r="W41" s="24">
        <v>11</v>
      </c>
      <c r="X41" s="24">
        <v>0</v>
      </c>
      <c r="Y41" s="24">
        <v>0</v>
      </c>
    </row>
    <row r="42" spans="1:25" ht="22.5" customHeight="1">
      <c r="A42" s="133" t="s">
        <v>87</v>
      </c>
      <c r="B42" s="133"/>
      <c r="C42" s="133"/>
      <c r="D42" s="103" t="s">
        <v>88</v>
      </c>
      <c r="E42" s="24">
        <v>121.25</v>
      </c>
      <c r="F42" s="24">
        <v>103.25</v>
      </c>
      <c r="G42" s="24">
        <v>103.25</v>
      </c>
      <c r="H42" s="24">
        <v>103.25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18</v>
      </c>
      <c r="Q42" s="24">
        <v>18</v>
      </c>
      <c r="R42" s="24">
        <v>7</v>
      </c>
      <c r="S42" s="24">
        <v>0</v>
      </c>
      <c r="T42" s="24">
        <v>0</v>
      </c>
      <c r="U42" s="24">
        <v>0</v>
      </c>
      <c r="V42" s="24">
        <v>0</v>
      </c>
      <c r="W42" s="24">
        <v>11</v>
      </c>
      <c r="X42" s="24">
        <v>0</v>
      </c>
      <c r="Y42" s="24">
        <v>0</v>
      </c>
    </row>
    <row r="43" spans="1:25" ht="22.5" customHeight="1">
      <c r="A43" s="133"/>
      <c r="B43" s="133" t="s">
        <v>89</v>
      </c>
      <c r="C43" s="133"/>
      <c r="D43" s="103" t="s">
        <v>90</v>
      </c>
      <c r="E43" s="24">
        <v>121.25</v>
      </c>
      <c r="F43" s="24">
        <v>103.25</v>
      </c>
      <c r="G43" s="24">
        <v>103.25</v>
      </c>
      <c r="H43" s="24">
        <v>103.25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18</v>
      </c>
      <c r="Q43" s="24">
        <v>18</v>
      </c>
      <c r="R43" s="24">
        <v>7</v>
      </c>
      <c r="S43" s="24">
        <v>0</v>
      </c>
      <c r="T43" s="24">
        <v>0</v>
      </c>
      <c r="U43" s="24">
        <v>0</v>
      </c>
      <c r="V43" s="24">
        <v>0</v>
      </c>
      <c r="W43" s="24">
        <v>11</v>
      </c>
      <c r="X43" s="24">
        <v>0</v>
      </c>
      <c r="Y43" s="24">
        <v>0</v>
      </c>
    </row>
    <row r="44" spans="1:25" ht="22.5" customHeight="1">
      <c r="A44" s="133" t="s">
        <v>91</v>
      </c>
      <c r="B44" s="133" t="s">
        <v>92</v>
      </c>
      <c r="C44" s="133" t="s">
        <v>122</v>
      </c>
      <c r="D44" s="103" t="s">
        <v>123</v>
      </c>
      <c r="E44" s="24">
        <v>103.25</v>
      </c>
      <c r="F44" s="24">
        <v>103.25</v>
      </c>
      <c r="G44" s="24">
        <v>103.25</v>
      </c>
      <c r="H44" s="24">
        <v>103.25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</row>
    <row r="45" spans="1:25" ht="22.5" customHeight="1">
      <c r="A45" s="133" t="s">
        <v>91</v>
      </c>
      <c r="B45" s="133" t="s">
        <v>92</v>
      </c>
      <c r="C45" s="133" t="s">
        <v>97</v>
      </c>
      <c r="D45" s="103" t="s">
        <v>98</v>
      </c>
      <c r="E45" s="24">
        <v>18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18</v>
      </c>
      <c r="Q45" s="24">
        <v>18</v>
      </c>
      <c r="R45" s="24">
        <v>7</v>
      </c>
      <c r="S45" s="24">
        <v>0</v>
      </c>
      <c r="T45" s="24">
        <v>0</v>
      </c>
      <c r="U45" s="24">
        <v>0</v>
      </c>
      <c r="V45" s="24">
        <v>0</v>
      </c>
      <c r="W45" s="24">
        <v>11</v>
      </c>
      <c r="X45" s="24">
        <v>0</v>
      </c>
      <c r="Y45" s="24">
        <v>0</v>
      </c>
    </row>
    <row r="46" spans="1:25" ht="22.5" customHeight="1">
      <c r="A46" s="133" t="s">
        <v>99</v>
      </c>
      <c r="B46" s="133"/>
      <c r="C46" s="133"/>
      <c r="D46" s="103" t="s">
        <v>100</v>
      </c>
      <c r="E46" s="24">
        <v>3.75</v>
      </c>
      <c r="F46" s="24">
        <v>3.75</v>
      </c>
      <c r="G46" s="24">
        <v>3.75</v>
      </c>
      <c r="H46" s="24">
        <v>3.75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</row>
    <row r="47" spans="1:25" ht="22.5" customHeight="1">
      <c r="A47" s="133"/>
      <c r="B47" s="133" t="s">
        <v>101</v>
      </c>
      <c r="C47" s="133"/>
      <c r="D47" s="103" t="s">
        <v>102</v>
      </c>
      <c r="E47" s="24">
        <v>3.75</v>
      </c>
      <c r="F47" s="24">
        <v>3.75</v>
      </c>
      <c r="G47" s="24">
        <v>3.75</v>
      </c>
      <c r="H47" s="24">
        <v>3.75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</row>
    <row r="48" spans="1:25" ht="22.5" customHeight="1">
      <c r="A48" s="133" t="s">
        <v>103</v>
      </c>
      <c r="B48" s="133" t="s">
        <v>104</v>
      </c>
      <c r="C48" s="133" t="s">
        <v>101</v>
      </c>
      <c r="D48" s="103" t="s">
        <v>106</v>
      </c>
      <c r="E48" s="24">
        <v>3.75</v>
      </c>
      <c r="F48" s="24">
        <v>3.75</v>
      </c>
      <c r="G48" s="24">
        <v>3.75</v>
      </c>
      <c r="H48" s="24">
        <v>3.75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</row>
    <row r="49" spans="1:25" ht="22.5" customHeight="1">
      <c r="A49" s="133" t="s">
        <v>109</v>
      </c>
      <c r="B49" s="133"/>
      <c r="C49" s="133"/>
      <c r="D49" s="103" t="s">
        <v>110</v>
      </c>
      <c r="E49" s="24">
        <v>0.12</v>
      </c>
      <c r="F49" s="24">
        <v>0.12</v>
      </c>
      <c r="G49" s="24">
        <v>0.12</v>
      </c>
      <c r="H49" s="24">
        <v>0.12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</row>
    <row r="50" spans="1:25" ht="22.5" customHeight="1">
      <c r="A50" s="133"/>
      <c r="B50" s="133" t="s">
        <v>111</v>
      </c>
      <c r="C50" s="133"/>
      <c r="D50" s="103" t="s">
        <v>112</v>
      </c>
      <c r="E50" s="24">
        <v>0.12</v>
      </c>
      <c r="F50" s="24">
        <v>0.12</v>
      </c>
      <c r="G50" s="24">
        <v>0.12</v>
      </c>
      <c r="H50" s="24">
        <v>0.12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</row>
    <row r="51" spans="1:25" ht="22.5" customHeight="1">
      <c r="A51" s="133" t="s">
        <v>113</v>
      </c>
      <c r="B51" s="133" t="s">
        <v>114</v>
      </c>
      <c r="C51" s="133" t="s">
        <v>97</v>
      </c>
      <c r="D51" s="103" t="s">
        <v>115</v>
      </c>
      <c r="E51" s="24">
        <v>0.12</v>
      </c>
      <c r="F51" s="24">
        <v>0.12</v>
      </c>
      <c r="G51" s="24">
        <v>0.12</v>
      </c>
      <c r="H51" s="24">
        <v>0.12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</row>
    <row r="52" spans="1:25" ht="22.5" customHeight="1">
      <c r="A52" s="133" t="s">
        <v>116</v>
      </c>
      <c r="B52" s="133"/>
      <c r="C52" s="133"/>
      <c r="D52" s="103" t="s">
        <v>117</v>
      </c>
      <c r="E52" s="24">
        <v>2.25</v>
      </c>
      <c r="F52" s="24">
        <v>2.25</v>
      </c>
      <c r="G52" s="24">
        <v>2.25</v>
      </c>
      <c r="H52" s="24">
        <v>2.25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</row>
    <row r="53" spans="1:25" ht="22.5" customHeight="1">
      <c r="A53" s="133"/>
      <c r="B53" s="133" t="s">
        <v>95</v>
      </c>
      <c r="C53" s="133"/>
      <c r="D53" s="103" t="s">
        <v>118</v>
      </c>
      <c r="E53" s="24">
        <v>2.25</v>
      </c>
      <c r="F53" s="24">
        <v>2.25</v>
      </c>
      <c r="G53" s="24">
        <v>2.25</v>
      </c>
      <c r="H53" s="24">
        <v>2.25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</row>
    <row r="54" spans="1:25" ht="22.5" customHeight="1">
      <c r="A54" s="133" t="s">
        <v>119</v>
      </c>
      <c r="B54" s="133" t="s">
        <v>120</v>
      </c>
      <c r="C54" s="133" t="s">
        <v>93</v>
      </c>
      <c r="D54" s="103" t="s">
        <v>121</v>
      </c>
      <c r="E54" s="24">
        <v>2.25</v>
      </c>
      <c r="F54" s="24">
        <v>2.25</v>
      </c>
      <c r="G54" s="24">
        <v>2.25</v>
      </c>
      <c r="H54" s="24">
        <v>2.25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</row>
  </sheetData>
  <mergeCells count="25">
    <mergeCell ref="Y6:Y7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E5:E7"/>
    <mergeCell ref="F6:F7"/>
    <mergeCell ref="G6:G7"/>
    <mergeCell ref="H6:H7"/>
    <mergeCell ref="A4:A7"/>
    <mergeCell ref="B4:B7"/>
    <mergeCell ref="C4:C7"/>
    <mergeCell ref="D4:D7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showGridLines="0" showZeros="0" workbookViewId="0" topLeftCell="E1">
      <selection activeCell="H8" sqref="H8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13.66015625" style="0" customWidth="1"/>
    <col min="6" max="6" width="12" style="0" customWidth="1"/>
    <col min="7" max="7" width="11.83203125" style="0" customWidth="1"/>
    <col min="8" max="8" width="12.16015625" style="0" customWidth="1"/>
    <col min="9" max="9" width="10.5" style="0" customWidth="1"/>
    <col min="10" max="10" width="11" style="0" customWidth="1"/>
    <col min="11" max="11" width="10.33203125" style="0" customWidth="1"/>
    <col min="12" max="12" width="10.83203125" style="0" customWidth="1"/>
    <col min="13" max="13" width="11.33203125" style="0" customWidth="1"/>
    <col min="14" max="14" width="12" style="0" customWidth="1"/>
    <col min="15" max="15" width="11.16015625" style="0" customWidth="1"/>
    <col min="16" max="16" width="11.33203125" style="0" customWidth="1"/>
    <col min="17" max="17" width="10.16015625" style="0" customWidth="1"/>
    <col min="18" max="18" width="8.5" style="0" customWidth="1"/>
    <col min="19" max="19" width="8.33203125" style="0" customWidth="1"/>
    <col min="20" max="20" width="6" style="0" customWidth="1"/>
    <col min="21" max="21" width="10" style="0" customWidth="1"/>
    <col min="22" max="22" width="13.83203125" style="0" customWidth="1"/>
    <col min="23" max="23" width="10.16015625" style="0" customWidth="1"/>
  </cols>
  <sheetData>
    <row r="1" ht="12.75" customHeight="1">
      <c r="A1" s="1"/>
    </row>
    <row r="2" spans="1:23" ht="28.5" customHeight="1">
      <c r="A2" s="15" t="s">
        <v>124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7"/>
    </row>
    <row r="3" spans="1:23" ht="14.25" customHeight="1">
      <c r="A3" s="12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W3" s="165" t="s">
        <v>2</v>
      </c>
    </row>
    <row r="4" spans="1:23" ht="24.75" customHeight="1">
      <c r="A4" s="196" t="s">
        <v>80</v>
      </c>
      <c r="B4" s="196" t="s">
        <v>81</v>
      </c>
      <c r="C4" s="196" t="s">
        <v>82</v>
      </c>
      <c r="D4" s="196" t="s">
        <v>83</v>
      </c>
      <c r="E4" s="195" t="s">
        <v>65</v>
      </c>
      <c r="F4" s="18" t="s">
        <v>125</v>
      </c>
      <c r="G4" s="18"/>
      <c r="H4" s="18"/>
      <c r="I4" s="18"/>
      <c r="J4" s="18"/>
      <c r="K4" s="18"/>
      <c r="L4" s="18"/>
      <c r="M4" s="18"/>
      <c r="N4" s="18"/>
      <c r="O4" s="18" t="s">
        <v>126</v>
      </c>
      <c r="P4" s="18"/>
      <c r="Q4" s="18"/>
      <c r="R4" s="18"/>
      <c r="S4" s="18"/>
      <c r="T4" s="18"/>
      <c r="U4" s="18"/>
      <c r="V4" s="18"/>
      <c r="W4" s="18"/>
    </row>
    <row r="5" spans="1:23" ht="24.75" customHeight="1">
      <c r="A5" s="196"/>
      <c r="B5" s="196"/>
      <c r="C5" s="196"/>
      <c r="D5" s="196"/>
      <c r="E5" s="195"/>
      <c r="F5" s="169" t="s">
        <v>75</v>
      </c>
      <c r="G5" s="169" t="s">
        <v>127</v>
      </c>
      <c r="H5" s="169" t="s">
        <v>128</v>
      </c>
      <c r="I5" s="169" t="s">
        <v>129</v>
      </c>
      <c r="J5" s="169" t="s">
        <v>130</v>
      </c>
      <c r="K5" s="169" t="s">
        <v>131</v>
      </c>
      <c r="L5" s="169" t="s">
        <v>132</v>
      </c>
      <c r="M5" s="169" t="s">
        <v>133</v>
      </c>
      <c r="N5" s="169" t="s">
        <v>134</v>
      </c>
      <c r="O5" s="169" t="s">
        <v>75</v>
      </c>
      <c r="P5" s="169" t="s">
        <v>135</v>
      </c>
      <c r="Q5" s="169" t="s">
        <v>136</v>
      </c>
      <c r="R5" s="169" t="s">
        <v>137</v>
      </c>
      <c r="S5" s="220" t="s">
        <v>138</v>
      </c>
      <c r="T5" s="169" t="s">
        <v>139</v>
      </c>
      <c r="U5" s="169" t="s">
        <v>140</v>
      </c>
      <c r="V5" s="169" t="s">
        <v>141</v>
      </c>
      <c r="W5" s="163" t="s">
        <v>142</v>
      </c>
    </row>
    <row r="6" spans="1:23" ht="24.75" customHeight="1">
      <c r="A6" s="170" t="s">
        <v>74</v>
      </c>
      <c r="B6" s="171" t="s">
        <v>74</v>
      </c>
      <c r="C6" s="171" t="s">
        <v>74</v>
      </c>
      <c r="D6" s="171" t="s">
        <v>74</v>
      </c>
      <c r="E6" s="169">
        <v>1</v>
      </c>
      <c r="F6" s="169">
        <v>2</v>
      </c>
      <c r="G6" s="169">
        <v>3</v>
      </c>
      <c r="H6" s="169">
        <v>4</v>
      </c>
      <c r="I6" s="169">
        <v>5</v>
      </c>
      <c r="J6" s="169">
        <v>6</v>
      </c>
      <c r="K6" s="169">
        <v>7</v>
      </c>
      <c r="L6" s="169">
        <v>8</v>
      </c>
      <c r="M6" s="169">
        <v>9</v>
      </c>
      <c r="N6" s="169">
        <v>10</v>
      </c>
      <c r="O6" s="169">
        <v>11</v>
      </c>
      <c r="P6" s="169">
        <v>12</v>
      </c>
      <c r="Q6" s="169">
        <v>13</v>
      </c>
      <c r="R6" s="169">
        <v>14</v>
      </c>
      <c r="S6" s="169">
        <v>15</v>
      </c>
      <c r="T6" s="169">
        <v>16</v>
      </c>
      <c r="U6" s="163">
        <v>17</v>
      </c>
      <c r="V6" s="169">
        <v>18</v>
      </c>
      <c r="W6" s="163">
        <v>19</v>
      </c>
    </row>
    <row r="7" spans="1:23" ht="24.75" customHeight="1">
      <c r="A7" s="172"/>
      <c r="B7" s="172"/>
      <c r="C7" s="137"/>
      <c r="D7" s="173" t="s">
        <v>75</v>
      </c>
      <c r="E7" s="174">
        <v>386.08</v>
      </c>
      <c r="F7" s="174">
        <v>326.2</v>
      </c>
      <c r="G7" s="174">
        <v>129.35</v>
      </c>
      <c r="H7" s="174">
        <v>73.42</v>
      </c>
      <c r="I7" s="174">
        <v>8.41</v>
      </c>
      <c r="J7" s="174">
        <v>24.68</v>
      </c>
      <c r="K7" s="174">
        <v>22.09</v>
      </c>
      <c r="L7" s="174">
        <v>44.45</v>
      </c>
      <c r="M7" s="174">
        <v>1.56</v>
      </c>
      <c r="N7" s="174">
        <v>22.24</v>
      </c>
      <c r="O7" s="174">
        <v>59.88</v>
      </c>
      <c r="P7" s="174">
        <v>10.09</v>
      </c>
      <c r="Q7" s="174">
        <v>0</v>
      </c>
      <c r="R7" s="174">
        <v>0.72</v>
      </c>
      <c r="S7" s="174">
        <v>0</v>
      </c>
      <c r="T7" s="174">
        <v>0</v>
      </c>
      <c r="U7" s="174">
        <v>27.59</v>
      </c>
      <c r="V7" s="174">
        <v>6.16</v>
      </c>
      <c r="W7" s="24">
        <v>15.32</v>
      </c>
    </row>
    <row r="8" spans="1:23" ht="24.75" customHeight="1">
      <c r="A8" s="172"/>
      <c r="B8" s="172"/>
      <c r="C8" s="137"/>
      <c r="D8" s="173" t="s">
        <v>76</v>
      </c>
      <c r="E8" s="174">
        <v>208.93</v>
      </c>
      <c r="F8" s="174">
        <v>169.28</v>
      </c>
      <c r="G8" s="174">
        <v>65.91</v>
      </c>
      <c r="H8" s="174">
        <v>28.99</v>
      </c>
      <c r="I8" s="174">
        <v>3.12</v>
      </c>
      <c r="J8" s="174">
        <v>13.29</v>
      </c>
      <c r="K8" s="174">
        <v>22.09</v>
      </c>
      <c r="L8" s="174">
        <v>22.87</v>
      </c>
      <c r="M8" s="174">
        <v>1.56</v>
      </c>
      <c r="N8" s="174">
        <v>11.45</v>
      </c>
      <c r="O8" s="174">
        <v>39.65</v>
      </c>
      <c r="P8" s="174">
        <v>10.09</v>
      </c>
      <c r="Q8" s="174">
        <v>0</v>
      </c>
      <c r="R8" s="174">
        <v>0.24</v>
      </c>
      <c r="S8" s="174">
        <v>0</v>
      </c>
      <c r="T8" s="174">
        <v>0</v>
      </c>
      <c r="U8" s="174">
        <v>14.64</v>
      </c>
      <c r="V8" s="174">
        <v>6.16</v>
      </c>
      <c r="W8" s="24">
        <v>8.52</v>
      </c>
    </row>
    <row r="9" spans="1:23" ht="24.75" customHeight="1">
      <c r="A9" s="172" t="s">
        <v>87</v>
      </c>
      <c r="B9" s="172"/>
      <c r="C9" s="137"/>
      <c r="D9" s="173" t="s">
        <v>88</v>
      </c>
      <c r="E9" s="174">
        <v>153.37</v>
      </c>
      <c r="F9" s="174">
        <v>144.85</v>
      </c>
      <c r="G9" s="174">
        <v>65.91</v>
      </c>
      <c r="H9" s="174">
        <v>28.99</v>
      </c>
      <c r="I9" s="174">
        <v>3.12</v>
      </c>
      <c r="J9" s="174">
        <v>13.29</v>
      </c>
      <c r="K9" s="174">
        <v>22.09</v>
      </c>
      <c r="L9" s="174">
        <v>0</v>
      </c>
      <c r="M9" s="174">
        <v>0</v>
      </c>
      <c r="N9" s="174">
        <v>11.45</v>
      </c>
      <c r="O9" s="174">
        <v>8.52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74">
        <v>0</v>
      </c>
      <c r="W9" s="24">
        <v>8.52</v>
      </c>
    </row>
    <row r="10" spans="1:23" ht="24.75" customHeight="1">
      <c r="A10" s="172"/>
      <c r="B10" s="172" t="s">
        <v>89</v>
      </c>
      <c r="C10" s="137"/>
      <c r="D10" s="173" t="s">
        <v>90</v>
      </c>
      <c r="E10" s="174">
        <v>153.37</v>
      </c>
      <c r="F10" s="174">
        <v>144.85</v>
      </c>
      <c r="G10" s="174">
        <v>65.91</v>
      </c>
      <c r="H10" s="174">
        <v>28.99</v>
      </c>
      <c r="I10" s="174">
        <v>3.12</v>
      </c>
      <c r="J10" s="174">
        <v>13.29</v>
      </c>
      <c r="K10" s="174">
        <v>22.09</v>
      </c>
      <c r="L10" s="174">
        <v>0</v>
      </c>
      <c r="M10" s="174">
        <v>0</v>
      </c>
      <c r="N10" s="174">
        <v>11.45</v>
      </c>
      <c r="O10" s="174">
        <v>8.52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24">
        <v>8.52</v>
      </c>
    </row>
    <row r="11" spans="1:23" ht="24.75" customHeight="1">
      <c r="A11" s="172" t="s">
        <v>91</v>
      </c>
      <c r="B11" s="172" t="s">
        <v>92</v>
      </c>
      <c r="C11" s="137" t="s">
        <v>93</v>
      </c>
      <c r="D11" s="173" t="s">
        <v>94</v>
      </c>
      <c r="E11" s="174">
        <v>153.37</v>
      </c>
      <c r="F11" s="174">
        <v>144.85</v>
      </c>
      <c r="G11" s="174">
        <v>65.91</v>
      </c>
      <c r="H11" s="174">
        <v>28.99</v>
      </c>
      <c r="I11" s="174">
        <v>3.12</v>
      </c>
      <c r="J11" s="174">
        <v>13.29</v>
      </c>
      <c r="K11" s="174">
        <v>22.09</v>
      </c>
      <c r="L11" s="174">
        <v>0</v>
      </c>
      <c r="M11" s="174">
        <v>0</v>
      </c>
      <c r="N11" s="174">
        <v>11.45</v>
      </c>
      <c r="O11" s="174">
        <v>8.52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24">
        <v>8.52</v>
      </c>
    </row>
    <row r="12" spans="1:23" ht="24.75" customHeight="1">
      <c r="A12" s="172" t="s">
        <v>99</v>
      </c>
      <c r="B12" s="172"/>
      <c r="C12" s="137"/>
      <c r="D12" s="173" t="s">
        <v>100</v>
      </c>
      <c r="E12" s="174">
        <v>34.52</v>
      </c>
      <c r="F12" s="174">
        <v>24.43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22.87</v>
      </c>
      <c r="M12" s="174">
        <v>1.56</v>
      </c>
      <c r="N12" s="174">
        <v>0</v>
      </c>
      <c r="O12" s="174">
        <v>10.09</v>
      </c>
      <c r="P12" s="174">
        <v>10.09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24">
        <v>0</v>
      </c>
    </row>
    <row r="13" spans="1:23" ht="24.75" customHeight="1">
      <c r="A13" s="172"/>
      <c r="B13" s="172" t="s">
        <v>101</v>
      </c>
      <c r="C13" s="137"/>
      <c r="D13" s="173" t="s">
        <v>102</v>
      </c>
      <c r="E13" s="174">
        <v>34.52</v>
      </c>
      <c r="F13" s="174">
        <v>24.43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22.87</v>
      </c>
      <c r="M13" s="174">
        <v>1.56</v>
      </c>
      <c r="N13" s="174">
        <v>0</v>
      </c>
      <c r="O13" s="174">
        <v>10.09</v>
      </c>
      <c r="P13" s="174">
        <v>10.09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24">
        <v>0</v>
      </c>
    </row>
    <row r="14" spans="1:23" ht="24.75" customHeight="1">
      <c r="A14" s="172" t="s">
        <v>103</v>
      </c>
      <c r="B14" s="172" t="s">
        <v>104</v>
      </c>
      <c r="C14" s="137" t="s">
        <v>93</v>
      </c>
      <c r="D14" s="173" t="s">
        <v>105</v>
      </c>
      <c r="E14" s="174">
        <v>10.09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10.09</v>
      </c>
      <c r="P14" s="174">
        <v>10.09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74">
        <v>0</v>
      </c>
      <c r="W14" s="24">
        <v>0</v>
      </c>
    </row>
    <row r="15" spans="1:23" ht="24.75" customHeight="1">
      <c r="A15" s="172" t="s">
        <v>103</v>
      </c>
      <c r="B15" s="172" t="s">
        <v>104</v>
      </c>
      <c r="C15" s="137" t="s">
        <v>101</v>
      </c>
      <c r="D15" s="173" t="s">
        <v>106</v>
      </c>
      <c r="E15" s="174">
        <v>22.87</v>
      </c>
      <c r="F15" s="174">
        <v>22.87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22.87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24">
        <v>0</v>
      </c>
    </row>
    <row r="16" spans="1:23" ht="24.75" customHeight="1">
      <c r="A16" s="172" t="s">
        <v>103</v>
      </c>
      <c r="B16" s="172" t="s">
        <v>104</v>
      </c>
      <c r="C16" s="137" t="s">
        <v>107</v>
      </c>
      <c r="D16" s="173" t="s">
        <v>108</v>
      </c>
      <c r="E16" s="174">
        <v>1.56</v>
      </c>
      <c r="F16" s="174">
        <v>1.56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1.56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24">
        <v>0</v>
      </c>
    </row>
    <row r="17" spans="1:23" ht="24.75" customHeight="1">
      <c r="A17" s="172" t="s">
        <v>109</v>
      </c>
      <c r="B17" s="172"/>
      <c r="C17" s="137"/>
      <c r="D17" s="173" t="s">
        <v>110</v>
      </c>
      <c r="E17" s="174">
        <v>6.4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6.4</v>
      </c>
      <c r="P17" s="174">
        <v>0</v>
      </c>
      <c r="Q17" s="174">
        <v>0</v>
      </c>
      <c r="R17" s="174">
        <v>0.24</v>
      </c>
      <c r="S17" s="174">
        <v>0</v>
      </c>
      <c r="T17" s="174">
        <v>0</v>
      </c>
      <c r="U17" s="174">
        <v>0</v>
      </c>
      <c r="V17" s="174">
        <v>6.16</v>
      </c>
      <c r="W17" s="24">
        <v>0</v>
      </c>
    </row>
    <row r="18" spans="1:23" ht="24.75" customHeight="1">
      <c r="A18" s="172"/>
      <c r="B18" s="172" t="s">
        <v>111</v>
      </c>
      <c r="C18" s="137"/>
      <c r="D18" s="173" t="s">
        <v>112</v>
      </c>
      <c r="E18" s="174">
        <v>6.4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6.4</v>
      </c>
      <c r="P18" s="174">
        <v>0</v>
      </c>
      <c r="Q18" s="174">
        <v>0</v>
      </c>
      <c r="R18" s="174">
        <v>0.24</v>
      </c>
      <c r="S18" s="174">
        <v>0</v>
      </c>
      <c r="T18" s="174">
        <v>0</v>
      </c>
      <c r="U18" s="174">
        <v>0</v>
      </c>
      <c r="V18" s="174">
        <v>6.16</v>
      </c>
      <c r="W18" s="24">
        <v>0</v>
      </c>
    </row>
    <row r="19" spans="1:23" ht="24.75" customHeight="1">
      <c r="A19" s="172" t="s">
        <v>113</v>
      </c>
      <c r="B19" s="172" t="s">
        <v>114</v>
      </c>
      <c r="C19" s="137" t="s">
        <v>97</v>
      </c>
      <c r="D19" s="173" t="s">
        <v>115</v>
      </c>
      <c r="E19" s="174">
        <v>6.4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6.4</v>
      </c>
      <c r="P19" s="174">
        <v>0</v>
      </c>
      <c r="Q19" s="174">
        <v>0</v>
      </c>
      <c r="R19" s="174">
        <v>0.24</v>
      </c>
      <c r="S19" s="174">
        <v>0</v>
      </c>
      <c r="T19" s="174">
        <v>0</v>
      </c>
      <c r="U19" s="174">
        <v>0</v>
      </c>
      <c r="V19" s="174">
        <v>6.16</v>
      </c>
      <c r="W19" s="24">
        <v>0</v>
      </c>
    </row>
    <row r="20" spans="1:23" ht="24.75" customHeight="1">
      <c r="A20" s="172" t="s">
        <v>116</v>
      </c>
      <c r="B20" s="172"/>
      <c r="C20" s="137"/>
      <c r="D20" s="173" t="s">
        <v>117</v>
      </c>
      <c r="E20" s="174">
        <v>14.64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14.64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14.64</v>
      </c>
      <c r="V20" s="174">
        <v>0</v>
      </c>
      <c r="W20" s="24">
        <v>0</v>
      </c>
    </row>
    <row r="21" spans="1:23" ht="24.75" customHeight="1">
      <c r="A21" s="172"/>
      <c r="B21" s="172" t="s">
        <v>95</v>
      </c>
      <c r="C21" s="137"/>
      <c r="D21" s="173" t="s">
        <v>118</v>
      </c>
      <c r="E21" s="174">
        <v>14.64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14.64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14.64</v>
      </c>
      <c r="V21" s="174">
        <v>0</v>
      </c>
      <c r="W21" s="24">
        <v>0</v>
      </c>
    </row>
    <row r="22" spans="1:23" ht="24.75" customHeight="1">
      <c r="A22" s="172" t="s">
        <v>119</v>
      </c>
      <c r="B22" s="172" t="s">
        <v>120</v>
      </c>
      <c r="C22" s="137" t="s">
        <v>93</v>
      </c>
      <c r="D22" s="173" t="s">
        <v>121</v>
      </c>
      <c r="E22" s="174">
        <v>14.64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14.64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14.64</v>
      </c>
      <c r="V22" s="174">
        <v>0</v>
      </c>
      <c r="W22" s="24">
        <v>0</v>
      </c>
    </row>
    <row r="23" spans="1:23" ht="24.75" customHeight="1">
      <c r="A23" s="172"/>
      <c r="B23" s="172"/>
      <c r="C23" s="137"/>
      <c r="D23" s="173" t="s">
        <v>77</v>
      </c>
      <c r="E23" s="174">
        <v>146.85</v>
      </c>
      <c r="F23" s="174">
        <v>129.83</v>
      </c>
      <c r="G23" s="174">
        <v>52.32</v>
      </c>
      <c r="H23" s="174">
        <v>36.84</v>
      </c>
      <c r="I23" s="174">
        <v>4.36</v>
      </c>
      <c r="J23" s="174">
        <v>9.56</v>
      </c>
      <c r="K23" s="174">
        <v>0</v>
      </c>
      <c r="L23" s="174">
        <v>17.83</v>
      </c>
      <c r="M23" s="174">
        <v>0</v>
      </c>
      <c r="N23" s="174">
        <v>8.92</v>
      </c>
      <c r="O23" s="174">
        <v>17.02</v>
      </c>
      <c r="P23" s="174">
        <v>0</v>
      </c>
      <c r="Q23" s="174">
        <v>0</v>
      </c>
      <c r="R23" s="174">
        <v>0.36</v>
      </c>
      <c r="S23" s="174">
        <v>0</v>
      </c>
      <c r="T23" s="174">
        <v>0</v>
      </c>
      <c r="U23" s="174">
        <v>10.7</v>
      </c>
      <c r="V23" s="174">
        <v>0</v>
      </c>
      <c r="W23" s="24">
        <v>5.96</v>
      </c>
    </row>
    <row r="24" spans="1:23" ht="24.75" customHeight="1">
      <c r="A24" s="172" t="s">
        <v>87</v>
      </c>
      <c r="B24" s="172"/>
      <c r="C24" s="137"/>
      <c r="D24" s="173" t="s">
        <v>88</v>
      </c>
      <c r="E24" s="174">
        <v>117.96</v>
      </c>
      <c r="F24" s="174">
        <v>112</v>
      </c>
      <c r="G24" s="174">
        <v>52.32</v>
      </c>
      <c r="H24" s="174">
        <v>36.84</v>
      </c>
      <c r="I24" s="174">
        <v>4.36</v>
      </c>
      <c r="J24" s="174">
        <v>9.56</v>
      </c>
      <c r="K24" s="174">
        <v>0</v>
      </c>
      <c r="L24" s="174">
        <v>0</v>
      </c>
      <c r="M24" s="174">
        <v>0</v>
      </c>
      <c r="N24" s="174">
        <v>8.92</v>
      </c>
      <c r="O24" s="174">
        <v>5.96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24">
        <v>5.96</v>
      </c>
    </row>
    <row r="25" spans="1:23" ht="24.75" customHeight="1">
      <c r="A25" s="172"/>
      <c r="B25" s="172" t="s">
        <v>89</v>
      </c>
      <c r="C25" s="137"/>
      <c r="D25" s="173" t="s">
        <v>90</v>
      </c>
      <c r="E25" s="174">
        <v>117.96</v>
      </c>
      <c r="F25" s="174">
        <v>112</v>
      </c>
      <c r="G25" s="174">
        <v>52.32</v>
      </c>
      <c r="H25" s="174">
        <v>36.84</v>
      </c>
      <c r="I25" s="174">
        <v>4.36</v>
      </c>
      <c r="J25" s="174">
        <v>9.56</v>
      </c>
      <c r="K25" s="174">
        <v>0</v>
      </c>
      <c r="L25" s="174">
        <v>0</v>
      </c>
      <c r="M25" s="174">
        <v>0</v>
      </c>
      <c r="N25" s="174">
        <v>8.92</v>
      </c>
      <c r="O25" s="174">
        <v>5.96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24">
        <v>5.96</v>
      </c>
    </row>
    <row r="26" spans="1:23" ht="24.75" customHeight="1">
      <c r="A26" s="172" t="s">
        <v>91</v>
      </c>
      <c r="B26" s="172" t="s">
        <v>92</v>
      </c>
      <c r="C26" s="137" t="s">
        <v>122</v>
      </c>
      <c r="D26" s="173" t="s">
        <v>123</v>
      </c>
      <c r="E26" s="174">
        <v>117.96</v>
      </c>
      <c r="F26" s="174">
        <v>112</v>
      </c>
      <c r="G26" s="174">
        <v>52.32</v>
      </c>
      <c r="H26" s="174">
        <v>36.84</v>
      </c>
      <c r="I26" s="174">
        <v>4.36</v>
      </c>
      <c r="J26" s="174">
        <v>9.56</v>
      </c>
      <c r="K26" s="174">
        <v>0</v>
      </c>
      <c r="L26" s="174">
        <v>0</v>
      </c>
      <c r="M26" s="174">
        <v>0</v>
      </c>
      <c r="N26" s="174">
        <v>8.92</v>
      </c>
      <c r="O26" s="174">
        <v>5.96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0</v>
      </c>
      <c r="W26" s="24">
        <v>5.96</v>
      </c>
    </row>
    <row r="27" spans="1:23" ht="24.75" customHeight="1">
      <c r="A27" s="172" t="s">
        <v>99</v>
      </c>
      <c r="B27" s="172"/>
      <c r="C27" s="137"/>
      <c r="D27" s="173" t="s">
        <v>100</v>
      </c>
      <c r="E27" s="174">
        <v>17.83</v>
      </c>
      <c r="F27" s="174">
        <v>17.83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17.83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24">
        <v>0</v>
      </c>
    </row>
    <row r="28" spans="1:23" ht="24.75" customHeight="1">
      <c r="A28" s="172"/>
      <c r="B28" s="172" t="s">
        <v>101</v>
      </c>
      <c r="C28" s="137"/>
      <c r="D28" s="173" t="s">
        <v>102</v>
      </c>
      <c r="E28" s="174">
        <v>17.83</v>
      </c>
      <c r="F28" s="174">
        <v>17.83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17.83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24">
        <v>0</v>
      </c>
    </row>
    <row r="29" spans="1:23" ht="24.75" customHeight="1">
      <c r="A29" s="172" t="s">
        <v>103</v>
      </c>
      <c r="B29" s="172" t="s">
        <v>104</v>
      </c>
      <c r="C29" s="137" t="s">
        <v>101</v>
      </c>
      <c r="D29" s="173" t="s">
        <v>106</v>
      </c>
      <c r="E29" s="174">
        <v>17.83</v>
      </c>
      <c r="F29" s="174">
        <v>17.83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17.83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0</v>
      </c>
      <c r="W29" s="24">
        <v>0</v>
      </c>
    </row>
    <row r="30" spans="1:23" ht="24.75" customHeight="1">
      <c r="A30" s="172" t="s">
        <v>109</v>
      </c>
      <c r="B30" s="172"/>
      <c r="C30" s="137"/>
      <c r="D30" s="173" t="s">
        <v>110</v>
      </c>
      <c r="E30" s="174">
        <v>0.36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0.36</v>
      </c>
      <c r="P30" s="174">
        <v>0</v>
      </c>
      <c r="Q30" s="174">
        <v>0</v>
      </c>
      <c r="R30" s="174">
        <v>0.36</v>
      </c>
      <c r="S30" s="174">
        <v>0</v>
      </c>
      <c r="T30" s="174">
        <v>0</v>
      </c>
      <c r="U30" s="174">
        <v>0</v>
      </c>
      <c r="V30" s="174">
        <v>0</v>
      </c>
      <c r="W30" s="24">
        <v>0</v>
      </c>
    </row>
    <row r="31" spans="1:23" ht="24.75" customHeight="1">
      <c r="A31" s="172"/>
      <c r="B31" s="172" t="s">
        <v>111</v>
      </c>
      <c r="C31" s="137"/>
      <c r="D31" s="173" t="s">
        <v>112</v>
      </c>
      <c r="E31" s="174">
        <v>0.36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0.36</v>
      </c>
      <c r="P31" s="174">
        <v>0</v>
      </c>
      <c r="Q31" s="174">
        <v>0</v>
      </c>
      <c r="R31" s="174">
        <v>0.36</v>
      </c>
      <c r="S31" s="174">
        <v>0</v>
      </c>
      <c r="T31" s="174">
        <v>0</v>
      </c>
      <c r="U31" s="174">
        <v>0</v>
      </c>
      <c r="V31" s="174">
        <v>0</v>
      </c>
      <c r="W31" s="24">
        <v>0</v>
      </c>
    </row>
    <row r="32" spans="1:23" ht="24.75" customHeight="1">
      <c r="A32" s="172" t="s">
        <v>113</v>
      </c>
      <c r="B32" s="172" t="s">
        <v>114</v>
      </c>
      <c r="C32" s="137" t="s">
        <v>97</v>
      </c>
      <c r="D32" s="173" t="s">
        <v>115</v>
      </c>
      <c r="E32" s="174">
        <v>0.36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0.36</v>
      </c>
      <c r="P32" s="174">
        <v>0</v>
      </c>
      <c r="Q32" s="174">
        <v>0</v>
      </c>
      <c r="R32" s="174">
        <v>0.36</v>
      </c>
      <c r="S32" s="174">
        <v>0</v>
      </c>
      <c r="T32" s="174">
        <v>0</v>
      </c>
      <c r="U32" s="174">
        <v>0</v>
      </c>
      <c r="V32" s="174">
        <v>0</v>
      </c>
      <c r="W32" s="24">
        <v>0</v>
      </c>
    </row>
    <row r="33" spans="1:23" ht="24.75" customHeight="1">
      <c r="A33" s="172" t="s">
        <v>116</v>
      </c>
      <c r="B33" s="172"/>
      <c r="C33" s="137"/>
      <c r="D33" s="173" t="s">
        <v>117</v>
      </c>
      <c r="E33" s="174">
        <v>10.7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10.7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10.7</v>
      </c>
      <c r="V33" s="174">
        <v>0</v>
      </c>
      <c r="W33" s="24">
        <v>0</v>
      </c>
    </row>
    <row r="34" spans="1:23" ht="24.75" customHeight="1">
      <c r="A34" s="172"/>
      <c r="B34" s="172" t="s">
        <v>95</v>
      </c>
      <c r="C34" s="137"/>
      <c r="D34" s="173" t="s">
        <v>118</v>
      </c>
      <c r="E34" s="174">
        <v>10.7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10.7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10.7</v>
      </c>
      <c r="V34" s="174">
        <v>0</v>
      </c>
      <c r="W34" s="24">
        <v>0</v>
      </c>
    </row>
    <row r="35" spans="1:23" ht="24.75" customHeight="1">
      <c r="A35" s="172" t="s">
        <v>119</v>
      </c>
      <c r="B35" s="172" t="s">
        <v>120</v>
      </c>
      <c r="C35" s="137" t="s">
        <v>93</v>
      </c>
      <c r="D35" s="173" t="s">
        <v>121</v>
      </c>
      <c r="E35" s="174">
        <v>10.7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10.7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10.7</v>
      </c>
      <c r="V35" s="174">
        <v>0</v>
      </c>
      <c r="W35" s="24">
        <v>0</v>
      </c>
    </row>
    <row r="36" spans="1:23" ht="24.75" customHeight="1">
      <c r="A36" s="172"/>
      <c r="B36" s="172"/>
      <c r="C36" s="137"/>
      <c r="D36" s="173" t="s">
        <v>78</v>
      </c>
      <c r="E36" s="174">
        <v>30.3</v>
      </c>
      <c r="F36" s="174">
        <v>27.09</v>
      </c>
      <c r="G36" s="174">
        <v>11.12</v>
      </c>
      <c r="H36" s="174">
        <v>7.59</v>
      </c>
      <c r="I36" s="174">
        <v>0.93</v>
      </c>
      <c r="J36" s="174">
        <v>1.83</v>
      </c>
      <c r="K36" s="174">
        <v>0</v>
      </c>
      <c r="L36" s="174">
        <v>3.75</v>
      </c>
      <c r="M36" s="174">
        <v>0</v>
      </c>
      <c r="N36" s="174">
        <v>1.87</v>
      </c>
      <c r="O36" s="174">
        <v>3.21</v>
      </c>
      <c r="P36" s="174">
        <v>0</v>
      </c>
      <c r="Q36" s="174">
        <v>0</v>
      </c>
      <c r="R36" s="174">
        <v>0.12</v>
      </c>
      <c r="S36" s="174">
        <v>0</v>
      </c>
      <c r="T36" s="174">
        <v>0</v>
      </c>
      <c r="U36" s="174">
        <v>2.25</v>
      </c>
      <c r="V36" s="174">
        <v>0</v>
      </c>
      <c r="W36" s="24">
        <v>0.84</v>
      </c>
    </row>
    <row r="37" spans="1:23" ht="24.75" customHeight="1">
      <c r="A37" s="172" t="s">
        <v>87</v>
      </c>
      <c r="B37" s="172"/>
      <c r="C37" s="137"/>
      <c r="D37" s="173" t="s">
        <v>88</v>
      </c>
      <c r="E37" s="174">
        <v>24.18</v>
      </c>
      <c r="F37" s="174">
        <v>23.34</v>
      </c>
      <c r="G37" s="174">
        <v>11.12</v>
      </c>
      <c r="H37" s="174">
        <v>7.59</v>
      </c>
      <c r="I37" s="174">
        <v>0.93</v>
      </c>
      <c r="J37" s="174">
        <v>1.83</v>
      </c>
      <c r="K37" s="174">
        <v>0</v>
      </c>
      <c r="L37" s="174">
        <v>0</v>
      </c>
      <c r="M37" s="174">
        <v>0</v>
      </c>
      <c r="N37" s="174">
        <v>1.87</v>
      </c>
      <c r="O37" s="174">
        <v>0.84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24">
        <v>0.84</v>
      </c>
    </row>
    <row r="38" spans="1:23" ht="24.75" customHeight="1">
      <c r="A38" s="172"/>
      <c r="B38" s="172" t="s">
        <v>89</v>
      </c>
      <c r="C38" s="137"/>
      <c r="D38" s="173" t="s">
        <v>90</v>
      </c>
      <c r="E38" s="174">
        <v>24.18</v>
      </c>
      <c r="F38" s="174">
        <v>23.34</v>
      </c>
      <c r="G38" s="174">
        <v>11.12</v>
      </c>
      <c r="H38" s="174">
        <v>7.59</v>
      </c>
      <c r="I38" s="174">
        <v>0.93</v>
      </c>
      <c r="J38" s="174">
        <v>1.83</v>
      </c>
      <c r="K38" s="174">
        <v>0</v>
      </c>
      <c r="L38" s="174">
        <v>0</v>
      </c>
      <c r="M38" s="174">
        <v>0</v>
      </c>
      <c r="N38" s="174">
        <v>1.87</v>
      </c>
      <c r="O38" s="174">
        <v>0.84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24">
        <v>0.84</v>
      </c>
    </row>
    <row r="39" spans="1:23" ht="24.75" customHeight="1">
      <c r="A39" s="172" t="s">
        <v>91</v>
      </c>
      <c r="B39" s="172" t="s">
        <v>92</v>
      </c>
      <c r="C39" s="137" t="s">
        <v>122</v>
      </c>
      <c r="D39" s="173" t="s">
        <v>123</v>
      </c>
      <c r="E39" s="174">
        <v>24.18</v>
      </c>
      <c r="F39" s="174">
        <v>23.34</v>
      </c>
      <c r="G39" s="174">
        <v>11.12</v>
      </c>
      <c r="H39" s="174">
        <v>7.59</v>
      </c>
      <c r="I39" s="174">
        <v>0.93</v>
      </c>
      <c r="J39" s="174">
        <v>1.83</v>
      </c>
      <c r="K39" s="174">
        <v>0</v>
      </c>
      <c r="L39" s="174">
        <v>0</v>
      </c>
      <c r="M39" s="174">
        <v>0</v>
      </c>
      <c r="N39" s="174">
        <v>1.87</v>
      </c>
      <c r="O39" s="174">
        <v>0.84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24">
        <v>0.84</v>
      </c>
    </row>
    <row r="40" spans="1:23" ht="24.75" customHeight="1">
      <c r="A40" s="172" t="s">
        <v>99</v>
      </c>
      <c r="B40" s="172"/>
      <c r="C40" s="137"/>
      <c r="D40" s="173" t="s">
        <v>100</v>
      </c>
      <c r="E40" s="174">
        <v>3.75</v>
      </c>
      <c r="F40" s="174">
        <v>3.75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3.75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24">
        <v>0</v>
      </c>
    </row>
    <row r="41" spans="1:23" ht="24.75" customHeight="1">
      <c r="A41" s="172"/>
      <c r="B41" s="172" t="s">
        <v>101</v>
      </c>
      <c r="C41" s="137"/>
      <c r="D41" s="173" t="s">
        <v>102</v>
      </c>
      <c r="E41" s="174">
        <v>3.75</v>
      </c>
      <c r="F41" s="174">
        <v>3.75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3.75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24">
        <v>0</v>
      </c>
    </row>
    <row r="42" spans="1:23" ht="24.75" customHeight="1">
      <c r="A42" s="172" t="s">
        <v>103</v>
      </c>
      <c r="B42" s="172" t="s">
        <v>104</v>
      </c>
      <c r="C42" s="137" t="s">
        <v>101</v>
      </c>
      <c r="D42" s="173" t="s">
        <v>106</v>
      </c>
      <c r="E42" s="174">
        <v>3.75</v>
      </c>
      <c r="F42" s="174">
        <v>3.75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3.75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24">
        <v>0</v>
      </c>
    </row>
    <row r="43" spans="1:23" ht="24.75" customHeight="1">
      <c r="A43" s="172" t="s">
        <v>109</v>
      </c>
      <c r="B43" s="172"/>
      <c r="C43" s="137"/>
      <c r="D43" s="173" t="s">
        <v>110</v>
      </c>
      <c r="E43" s="174">
        <v>0.12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0.12</v>
      </c>
      <c r="P43" s="174">
        <v>0</v>
      </c>
      <c r="Q43" s="174">
        <v>0</v>
      </c>
      <c r="R43" s="174">
        <v>0.12</v>
      </c>
      <c r="S43" s="174">
        <v>0</v>
      </c>
      <c r="T43" s="174">
        <v>0</v>
      </c>
      <c r="U43" s="174">
        <v>0</v>
      </c>
      <c r="V43" s="174">
        <v>0</v>
      </c>
      <c r="W43" s="24">
        <v>0</v>
      </c>
    </row>
    <row r="44" spans="1:23" ht="24.75" customHeight="1">
      <c r="A44" s="172"/>
      <c r="B44" s="172" t="s">
        <v>111</v>
      </c>
      <c r="C44" s="137"/>
      <c r="D44" s="173" t="s">
        <v>112</v>
      </c>
      <c r="E44" s="174">
        <v>0.12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0.12</v>
      </c>
      <c r="P44" s="174">
        <v>0</v>
      </c>
      <c r="Q44" s="174">
        <v>0</v>
      </c>
      <c r="R44" s="174">
        <v>0.12</v>
      </c>
      <c r="S44" s="174">
        <v>0</v>
      </c>
      <c r="T44" s="174">
        <v>0</v>
      </c>
      <c r="U44" s="174">
        <v>0</v>
      </c>
      <c r="V44" s="174">
        <v>0</v>
      </c>
      <c r="W44" s="24">
        <v>0</v>
      </c>
    </row>
    <row r="45" spans="1:23" ht="24.75" customHeight="1">
      <c r="A45" s="172" t="s">
        <v>113</v>
      </c>
      <c r="B45" s="172" t="s">
        <v>114</v>
      </c>
      <c r="C45" s="137" t="s">
        <v>97</v>
      </c>
      <c r="D45" s="173" t="s">
        <v>115</v>
      </c>
      <c r="E45" s="174">
        <v>0.12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0.12</v>
      </c>
      <c r="P45" s="174">
        <v>0</v>
      </c>
      <c r="Q45" s="174">
        <v>0</v>
      </c>
      <c r="R45" s="174">
        <v>0.12</v>
      </c>
      <c r="S45" s="174">
        <v>0</v>
      </c>
      <c r="T45" s="174">
        <v>0</v>
      </c>
      <c r="U45" s="174">
        <v>0</v>
      </c>
      <c r="V45" s="174">
        <v>0</v>
      </c>
      <c r="W45" s="24">
        <v>0</v>
      </c>
    </row>
    <row r="46" spans="1:23" ht="24.75" customHeight="1">
      <c r="A46" s="172" t="s">
        <v>116</v>
      </c>
      <c r="B46" s="172"/>
      <c r="C46" s="137"/>
      <c r="D46" s="173" t="s">
        <v>117</v>
      </c>
      <c r="E46" s="174">
        <v>2.25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2.25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2.25</v>
      </c>
      <c r="V46" s="174">
        <v>0</v>
      </c>
      <c r="W46" s="24">
        <v>0</v>
      </c>
    </row>
    <row r="47" spans="1:23" ht="24.75" customHeight="1">
      <c r="A47" s="172"/>
      <c r="B47" s="172" t="s">
        <v>95</v>
      </c>
      <c r="C47" s="137"/>
      <c r="D47" s="173" t="s">
        <v>118</v>
      </c>
      <c r="E47" s="174">
        <v>2.25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2.25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4">
        <v>2.25</v>
      </c>
      <c r="V47" s="174">
        <v>0</v>
      </c>
      <c r="W47" s="24">
        <v>0</v>
      </c>
    </row>
    <row r="48" spans="1:23" ht="24.75" customHeight="1">
      <c r="A48" s="172" t="s">
        <v>119</v>
      </c>
      <c r="B48" s="172" t="s">
        <v>120</v>
      </c>
      <c r="C48" s="137" t="s">
        <v>93</v>
      </c>
      <c r="D48" s="173" t="s">
        <v>121</v>
      </c>
      <c r="E48" s="174">
        <v>2.25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2.25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2.25</v>
      </c>
      <c r="V48" s="174">
        <v>0</v>
      </c>
      <c r="W48" s="24">
        <v>0</v>
      </c>
    </row>
  </sheetData>
  <mergeCells count="5">
    <mergeCell ref="E4:E5"/>
    <mergeCell ref="A4:A5"/>
    <mergeCell ref="B4:B5"/>
    <mergeCell ref="C4:C5"/>
    <mergeCell ref="D4:D5"/>
  </mergeCells>
  <printOptions horizontalCentered="1"/>
  <pageMargins left="0.7493055555555556" right="0.7805555555555556" top="0.9993055555555556" bottom="0.9993055555555556" header="0.49930555555555556" footer="0.49930555555555556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workbookViewId="0" topLeftCell="AA1">
      <selection activeCell="AG23" sqref="AG23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1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5.5" style="0" customWidth="1"/>
  </cols>
  <sheetData>
    <row r="1" ht="9.75" customHeight="1">
      <c r="A1" s="1"/>
    </row>
    <row r="2" spans="1:35" ht="24.75" customHeight="1">
      <c r="A2" s="15" t="s">
        <v>143</v>
      </c>
      <c r="B2" s="126"/>
      <c r="C2" s="12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7"/>
      <c r="AH2" s="17"/>
      <c r="AI2" s="17"/>
    </row>
    <row r="3" spans="1:35" ht="18.75" customHeight="1">
      <c r="A3" s="127" t="s">
        <v>1</v>
      </c>
      <c r="B3" s="166"/>
      <c r="C3" s="166"/>
      <c r="D3" s="132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I3" s="165" t="s">
        <v>2</v>
      </c>
    </row>
    <row r="4" spans="1:35" ht="21.75" customHeight="1">
      <c r="A4" s="167" t="s">
        <v>80</v>
      </c>
      <c r="B4" s="167" t="s">
        <v>81</v>
      </c>
      <c r="C4" s="167" t="s">
        <v>82</v>
      </c>
      <c r="D4" s="168" t="s">
        <v>83</v>
      </c>
      <c r="E4" s="167" t="s">
        <v>65</v>
      </c>
      <c r="F4" s="163" t="s">
        <v>144</v>
      </c>
      <c r="G4" s="163" t="s">
        <v>145</v>
      </c>
      <c r="H4" s="163" t="s">
        <v>146</v>
      </c>
      <c r="I4" s="163" t="s">
        <v>147</v>
      </c>
      <c r="J4" s="163" t="s">
        <v>148</v>
      </c>
      <c r="K4" s="163" t="s">
        <v>149</v>
      </c>
      <c r="L4" s="163" t="s">
        <v>150</v>
      </c>
      <c r="M4" s="163" t="s">
        <v>151</v>
      </c>
      <c r="N4" s="163" t="s">
        <v>152</v>
      </c>
      <c r="O4" s="163" t="s">
        <v>153</v>
      </c>
      <c r="P4" s="163" t="s">
        <v>154</v>
      </c>
      <c r="Q4" s="163" t="s">
        <v>155</v>
      </c>
      <c r="R4" s="163" t="s">
        <v>156</v>
      </c>
      <c r="S4" s="163" t="s">
        <v>157</v>
      </c>
      <c r="T4" s="163" t="s">
        <v>158</v>
      </c>
      <c r="U4" s="163" t="s">
        <v>159</v>
      </c>
      <c r="V4" s="163" t="s">
        <v>160</v>
      </c>
      <c r="W4" s="163" t="s">
        <v>161</v>
      </c>
      <c r="X4" s="163" t="s">
        <v>162</v>
      </c>
      <c r="Y4" s="163" t="s">
        <v>163</v>
      </c>
      <c r="Z4" s="163" t="s">
        <v>164</v>
      </c>
      <c r="AA4" s="163" t="s">
        <v>165</v>
      </c>
      <c r="AB4" s="163" t="s">
        <v>166</v>
      </c>
      <c r="AC4" s="163" t="s">
        <v>167</v>
      </c>
      <c r="AD4" s="163" t="s">
        <v>168</v>
      </c>
      <c r="AE4" s="163" t="s">
        <v>169</v>
      </c>
      <c r="AF4" s="163" t="s">
        <v>170</v>
      </c>
      <c r="AG4" s="5" t="s">
        <v>171</v>
      </c>
      <c r="AH4" s="5" t="s">
        <v>172</v>
      </c>
      <c r="AI4" s="5" t="s">
        <v>173</v>
      </c>
    </row>
    <row r="5" spans="1:35" ht="21.75" customHeight="1">
      <c r="A5" s="163" t="s">
        <v>74</v>
      </c>
      <c r="B5" s="163" t="s">
        <v>74</v>
      </c>
      <c r="C5" s="163" t="s">
        <v>74</v>
      </c>
      <c r="D5" s="163" t="s">
        <v>74</v>
      </c>
      <c r="E5" s="21">
        <v>1</v>
      </c>
      <c r="F5" s="20">
        <f aca="true" t="shared" si="0" ref="F5:AI5">E5+1</f>
        <v>2</v>
      </c>
      <c r="G5" s="20">
        <f t="shared" si="0"/>
        <v>3</v>
      </c>
      <c r="H5" s="20">
        <f t="shared" si="0"/>
        <v>4</v>
      </c>
      <c r="I5" s="20">
        <f t="shared" si="0"/>
        <v>5</v>
      </c>
      <c r="J5" s="20">
        <f t="shared" si="0"/>
        <v>6</v>
      </c>
      <c r="K5" s="20">
        <f t="shared" si="0"/>
        <v>7</v>
      </c>
      <c r="L5" s="20">
        <f t="shared" si="0"/>
        <v>8</v>
      </c>
      <c r="M5" s="20">
        <f t="shared" si="0"/>
        <v>9</v>
      </c>
      <c r="N5" s="20">
        <f t="shared" si="0"/>
        <v>10</v>
      </c>
      <c r="O5" s="20">
        <f t="shared" si="0"/>
        <v>11</v>
      </c>
      <c r="P5" s="20">
        <f t="shared" si="0"/>
        <v>12</v>
      </c>
      <c r="Q5" s="20">
        <f t="shared" si="0"/>
        <v>13</v>
      </c>
      <c r="R5" s="20">
        <f t="shared" si="0"/>
        <v>14</v>
      </c>
      <c r="S5" s="20">
        <f t="shared" si="0"/>
        <v>15</v>
      </c>
      <c r="T5" s="20">
        <f t="shared" si="0"/>
        <v>16</v>
      </c>
      <c r="U5" s="20">
        <f t="shared" si="0"/>
        <v>17</v>
      </c>
      <c r="V5" s="21">
        <f t="shared" si="0"/>
        <v>18</v>
      </c>
      <c r="W5" s="21">
        <f t="shared" si="0"/>
        <v>19</v>
      </c>
      <c r="X5" s="20">
        <f t="shared" si="0"/>
        <v>20</v>
      </c>
      <c r="Y5" s="21">
        <f t="shared" si="0"/>
        <v>21</v>
      </c>
      <c r="Z5" s="21">
        <f t="shared" si="0"/>
        <v>22</v>
      </c>
      <c r="AA5" s="20">
        <f t="shared" si="0"/>
        <v>23</v>
      </c>
      <c r="AB5" s="20">
        <f t="shared" si="0"/>
        <v>24</v>
      </c>
      <c r="AC5" s="20">
        <f t="shared" si="0"/>
        <v>25</v>
      </c>
      <c r="AD5" s="20">
        <f t="shared" si="0"/>
        <v>26</v>
      </c>
      <c r="AE5" s="20">
        <f t="shared" si="0"/>
        <v>27</v>
      </c>
      <c r="AF5" s="163">
        <f t="shared" si="0"/>
        <v>28</v>
      </c>
      <c r="AG5" s="163">
        <f t="shared" si="0"/>
        <v>29</v>
      </c>
      <c r="AH5" s="163">
        <f t="shared" si="0"/>
        <v>30</v>
      </c>
      <c r="AI5" s="163">
        <f t="shared" si="0"/>
        <v>31</v>
      </c>
    </row>
    <row r="6" spans="1:35" ht="21.75" customHeight="1">
      <c r="A6" s="133"/>
      <c r="B6" s="133"/>
      <c r="C6" s="133"/>
      <c r="D6" s="35" t="s">
        <v>75</v>
      </c>
      <c r="E6" s="24">
        <v>180.59</v>
      </c>
      <c r="F6" s="24">
        <v>12</v>
      </c>
      <c r="G6" s="24">
        <v>3.5</v>
      </c>
      <c r="H6" s="24">
        <v>0</v>
      </c>
      <c r="I6" s="24">
        <v>0</v>
      </c>
      <c r="J6" s="24">
        <v>2.5</v>
      </c>
      <c r="K6" s="24">
        <v>3.5</v>
      </c>
      <c r="L6" s="24">
        <v>0.9</v>
      </c>
      <c r="M6" s="24">
        <v>8.25</v>
      </c>
      <c r="N6" s="24">
        <v>0</v>
      </c>
      <c r="O6" s="24">
        <v>5</v>
      </c>
      <c r="P6" s="24">
        <v>0</v>
      </c>
      <c r="Q6" s="24">
        <v>3.5</v>
      </c>
      <c r="R6" s="24">
        <v>62</v>
      </c>
      <c r="S6" s="24">
        <v>0</v>
      </c>
      <c r="T6" s="24">
        <v>1</v>
      </c>
      <c r="U6" s="24">
        <v>1</v>
      </c>
      <c r="V6" s="24">
        <v>0</v>
      </c>
      <c r="W6" s="24">
        <v>0</v>
      </c>
      <c r="X6" s="24">
        <v>0</v>
      </c>
      <c r="Y6" s="24">
        <v>0.9</v>
      </c>
      <c r="Z6" s="24">
        <v>0</v>
      </c>
      <c r="AA6" s="24">
        <v>4.46</v>
      </c>
      <c r="AB6" s="24">
        <v>8.16</v>
      </c>
      <c r="AC6" s="24">
        <v>22.95</v>
      </c>
      <c r="AD6" s="24">
        <v>20.97</v>
      </c>
      <c r="AE6" s="24">
        <v>0</v>
      </c>
      <c r="AF6" s="24">
        <v>18</v>
      </c>
      <c r="AG6" s="12">
        <v>0</v>
      </c>
      <c r="AH6" s="12">
        <v>2</v>
      </c>
      <c r="AI6" s="12">
        <v>0</v>
      </c>
    </row>
    <row r="7" spans="1:35" ht="21.75" customHeight="1">
      <c r="A7" s="133"/>
      <c r="B7" s="133"/>
      <c r="C7" s="133"/>
      <c r="D7" s="35" t="s">
        <v>76</v>
      </c>
      <c r="E7" s="24">
        <v>69.12</v>
      </c>
      <c r="F7" s="24">
        <v>7</v>
      </c>
      <c r="G7" s="24">
        <v>2.5</v>
      </c>
      <c r="H7" s="24">
        <v>0</v>
      </c>
      <c r="I7" s="24">
        <v>0</v>
      </c>
      <c r="J7" s="24">
        <v>0.5</v>
      </c>
      <c r="K7" s="24">
        <v>0</v>
      </c>
      <c r="L7" s="24">
        <v>0.3</v>
      </c>
      <c r="M7" s="24">
        <v>0</v>
      </c>
      <c r="N7" s="24">
        <v>0</v>
      </c>
      <c r="O7" s="24">
        <v>5</v>
      </c>
      <c r="P7" s="24">
        <v>0</v>
      </c>
      <c r="Q7" s="24">
        <v>0.5</v>
      </c>
      <c r="R7" s="24">
        <v>0</v>
      </c>
      <c r="S7" s="24">
        <v>0</v>
      </c>
      <c r="T7" s="24">
        <v>1</v>
      </c>
      <c r="U7" s="24">
        <v>1</v>
      </c>
      <c r="V7" s="24">
        <v>0</v>
      </c>
      <c r="W7" s="24">
        <v>0</v>
      </c>
      <c r="X7" s="24">
        <v>0</v>
      </c>
      <c r="Y7" s="24">
        <v>0.5</v>
      </c>
      <c r="Z7" s="24">
        <v>0</v>
      </c>
      <c r="AA7" s="24">
        <v>2.3</v>
      </c>
      <c r="AB7" s="24">
        <v>4.2</v>
      </c>
      <c r="AC7" s="24">
        <v>22.95</v>
      </c>
      <c r="AD7" s="24">
        <v>8.37</v>
      </c>
      <c r="AE7" s="24">
        <v>0</v>
      </c>
      <c r="AF7" s="24">
        <v>13</v>
      </c>
      <c r="AG7" s="12">
        <v>0</v>
      </c>
      <c r="AH7" s="12">
        <v>0</v>
      </c>
      <c r="AI7" s="12">
        <v>0</v>
      </c>
    </row>
    <row r="8" spans="1:35" ht="21.75" customHeight="1">
      <c r="A8" s="133" t="s">
        <v>87</v>
      </c>
      <c r="B8" s="133"/>
      <c r="C8" s="133"/>
      <c r="D8" s="35" t="s">
        <v>88</v>
      </c>
      <c r="E8" s="24">
        <v>69.12</v>
      </c>
      <c r="F8" s="24">
        <v>7</v>
      </c>
      <c r="G8" s="24">
        <v>2.5</v>
      </c>
      <c r="H8" s="24">
        <v>0</v>
      </c>
      <c r="I8" s="24">
        <v>0</v>
      </c>
      <c r="J8" s="24">
        <v>0.5</v>
      </c>
      <c r="K8" s="24">
        <v>0</v>
      </c>
      <c r="L8" s="24">
        <v>0.3</v>
      </c>
      <c r="M8" s="24">
        <v>0</v>
      </c>
      <c r="N8" s="24">
        <v>0</v>
      </c>
      <c r="O8" s="24">
        <v>5</v>
      </c>
      <c r="P8" s="24">
        <v>0</v>
      </c>
      <c r="Q8" s="24">
        <v>0.5</v>
      </c>
      <c r="R8" s="24">
        <v>0</v>
      </c>
      <c r="S8" s="24">
        <v>0</v>
      </c>
      <c r="T8" s="24">
        <v>1</v>
      </c>
      <c r="U8" s="24">
        <v>1</v>
      </c>
      <c r="V8" s="24">
        <v>0</v>
      </c>
      <c r="W8" s="24">
        <v>0</v>
      </c>
      <c r="X8" s="24">
        <v>0</v>
      </c>
      <c r="Y8" s="24">
        <v>0.5</v>
      </c>
      <c r="Z8" s="24">
        <v>0</v>
      </c>
      <c r="AA8" s="24">
        <v>2.3</v>
      </c>
      <c r="AB8" s="24">
        <v>4.2</v>
      </c>
      <c r="AC8" s="24">
        <v>22.95</v>
      </c>
      <c r="AD8" s="24">
        <v>8.37</v>
      </c>
      <c r="AE8" s="24">
        <v>0</v>
      </c>
      <c r="AF8" s="24">
        <v>13</v>
      </c>
      <c r="AG8" s="12">
        <v>0</v>
      </c>
      <c r="AH8" s="12">
        <v>0</v>
      </c>
      <c r="AI8" s="12">
        <v>0</v>
      </c>
    </row>
    <row r="9" spans="1:35" ht="21.75" customHeight="1">
      <c r="A9" s="133"/>
      <c r="B9" s="133" t="s">
        <v>89</v>
      </c>
      <c r="C9" s="133"/>
      <c r="D9" s="35" t="s">
        <v>90</v>
      </c>
      <c r="E9" s="24">
        <v>69.12</v>
      </c>
      <c r="F9" s="24">
        <v>7</v>
      </c>
      <c r="G9" s="24">
        <v>2.5</v>
      </c>
      <c r="H9" s="24">
        <v>0</v>
      </c>
      <c r="I9" s="24">
        <v>0</v>
      </c>
      <c r="J9" s="24">
        <v>0.5</v>
      </c>
      <c r="K9" s="24">
        <v>0</v>
      </c>
      <c r="L9" s="24">
        <v>0.3</v>
      </c>
      <c r="M9" s="24">
        <v>0</v>
      </c>
      <c r="N9" s="24">
        <v>0</v>
      </c>
      <c r="O9" s="24">
        <v>5</v>
      </c>
      <c r="P9" s="24">
        <v>0</v>
      </c>
      <c r="Q9" s="24">
        <v>0.5</v>
      </c>
      <c r="R9" s="24">
        <v>0</v>
      </c>
      <c r="S9" s="24">
        <v>0</v>
      </c>
      <c r="T9" s="24">
        <v>1</v>
      </c>
      <c r="U9" s="24">
        <v>1</v>
      </c>
      <c r="V9" s="24">
        <v>0</v>
      </c>
      <c r="W9" s="24">
        <v>0</v>
      </c>
      <c r="X9" s="24">
        <v>0</v>
      </c>
      <c r="Y9" s="24">
        <v>0.5</v>
      </c>
      <c r="Z9" s="24">
        <v>0</v>
      </c>
      <c r="AA9" s="24">
        <v>2.3</v>
      </c>
      <c r="AB9" s="24">
        <v>4.2</v>
      </c>
      <c r="AC9" s="24">
        <v>22.95</v>
      </c>
      <c r="AD9" s="24">
        <v>8.37</v>
      </c>
      <c r="AE9" s="24">
        <v>0</v>
      </c>
      <c r="AF9" s="24">
        <v>13</v>
      </c>
      <c r="AG9" s="12">
        <v>0</v>
      </c>
      <c r="AH9" s="12">
        <v>0</v>
      </c>
      <c r="AI9" s="12">
        <v>0</v>
      </c>
    </row>
    <row r="10" spans="1:35" ht="21.75" customHeight="1">
      <c r="A10" s="133" t="s">
        <v>91</v>
      </c>
      <c r="B10" s="133" t="s">
        <v>92</v>
      </c>
      <c r="C10" s="133" t="s">
        <v>93</v>
      </c>
      <c r="D10" s="35" t="s">
        <v>94</v>
      </c>
      <c r="E10" s="24">
        <v>69.12</v>
      </c>
      <c r="F10" s="24">
        <v>7</v>
      </c>
      <c r="G10" s="24">
        <v>2.5</v>
      </c>
      <c r="H10" s="24">
        <v>0</v>
      </c>
      <c r="I10" s="24">
        <v>0</v>
      </c>
      <c r="J10" s="24">
        <v>0.5</v>
      </c>
      <c r="K10" s="24">
        <v>0</v>
      </c>
      <c r="L10" s="24">
        <v>0.3</v>
      </c>
      <c r="M10" s="24">
        <v>0</v>
      </c>
      <c r="N10" s="24">
        <v>0</v>
      </c>
      <c r="O10" s="24">
        <v>5</v>
      </c>
      <c r="P10" s="24">
        <v>0</v>
      </c>
      <c r="Q10" s="24">
        <v>0.5</v>
      </c>
      <c r="R10" s="24">
        <v>0</v>
      </c>
      <c r="S10" s="24">
        <v>0</v>
      </c>
      <c r="T10" s="24">
        <v>1</v>
      </c>
      <c r="U10" s="24">
        <v>1</v>
      </c>
      <c r="V10" s="24">
        <v>0</v>
      </c>
      <c r="W10" s="24">
        <v>0</v>
      </c>
      <c r="X10" s="24">
        <v>0</v>
      </c>
      <c r="Y10" s="24">
        <v>0.5</v>
      </c>
      <c r="Z10" s="24">
        <v>0</v>
      </c>
      <c r="AA10" s="24">
        <v>2.3</v>
      </c>
      <c r="AB10" s="24">
        <v>4.2</v>
      </c>
      <c r="AC10" s="24">
        <v>22.95</v>
      </c>
      <c r="AD10" s="24">
        <v>8.37</v>
      </c>
      <c r="AE10" s="24">
        <v>0</v>
      </c>
      <c r="AF10" s="24">
        <v>13</v>
      </c>
      <c r="AG10" s="12">
        <v>0</v>
      </c>
      <c r="AH10" s="12">
        <v>0</v>
      </c>
      <c r="AI10" s="12">
        <v>0</v>
      </c>
    </row>
    <row r="11" spans="1:35" ht="21.75" customHeight="1">
      <c r="A11" s="133"/>
      <c r="B11" s="133"/>
      <c r="C11" s="133"/>
      <c r="D11" s="35" t="s">
        <v>77</v>
      </c>
      <c r="E11" s="24">
        <v>32.4</v>
      </c>
      <c r="F11" s="24">
        <v>2</v>
      </c>
      <c r="G11" s="24">
        <v>1</v>
      </c>
      <c r="H11" s="24">
        <v>0</v>
      </c>
      <c r="I11" s="24">
        <v>0</v>
      </c>
      <c r="J11" s="24">
        <v>1</v>
      </c>
      <c r="K11" s="24">
        <v>1</v>
      </c>
      <c r="L11" s="24">
        <v>0.6</v>
      </c>
      <c r="M11" s="24">
        <v>1</v>
      </c>
      <c r="N11" s="24">
        <v>0</v>
      </c>
      <c r="O11" s="24">
        <v>0</v>
      </c>
      <c r="P11" s="24">
        <v>0</v>
      </c>
      <c r="Q11" s="24">
        <v>3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0.4</v>
      </c>
      <c r="Z11" s="24">
        <v>0</v>
      </c>
      <c r="AA11" s="24">
        <v>1.78</v>
      </c>
      <c r="AB11" s="24">
        <v>3.27</v>
      </c>
      <c r="AC11" s="24">
        <v>0</v>
      </c>
      <c r="AD11" s="24">
        <v>10.35</v>
      </c>
      <c r="AE11" s="24">
        <v>0</v>
      </c>
      <c r="AF11" s="24">
        <v>5</v>
      </c>
      <c r="AG11" s="12">
        <v>0</v>
      </c>
      <c r="AH11" s="12">
        <v>2</v>
      </c>
      <c r="AI11" s="12">
        <v>0</v>
      </c>
    </row>
    <row r="12" spans="1:35" ht="21.75" customHeight="1">
      <c r="A12" s="133" t="s">
        <v>87</v>
      </c>
      <c r="B12" s="133"/>
      <c r="C12" s="133"/>
      <c r="D12" s="35" t="s">
        <v>88</v>
      </c>
      <c r="E12" s="24">
        <v>32.4</v>
      </c>
      <c r="F12" s="24">
        <v>2</v>
      </c>
      <c r="G12" s="24">
        <v>1</v>
      </c>
      <c r="H12" s="24">
        <v>0</v>
      </c>
      <c r="I12" s="24">
        <v>0</v>
      </c>
      <c r="J12" s="24">
        <v>1</v>
      </c>
      <c r="K12" s="24">
        <v>1</v>
      </c>
      <c r="L12" s="24">
        <v>0.6</v>
      </c>
      <c r="M12" s="24">
        <v>1</v>
      </c>
      <c r="N12" s="24">
        <v>0</v>
      </c>
      <c r="O12" s="24">
        <v>0</v>
      </c>
      <c r="P12" s="24">
        <v>0</v>
      </c>
      <c r="Q12" s="24">
        <v>3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0.4</v>
      </c>
      <c r="Z12" s="24">
        <v>0</v>
      </c>
      <c r="AA12" s="24">
        <v>1.78</v>
      </c>
      <c r="AB12" s="24">
        <v>3.27</v>
      </c>
      <c r="AC12" s="24">
        <v>0</v>
      </c>
      <c r="AD12" s="24">
        <v>10.35</v>
      </c>
      <c r="AE12" s="24">
        <v>0</v>
      </c>
      <c r="AF12" s="24">
        <v>5</v>
      </c>
      <c r="AG12" s="12">
        <v>0</v>
      </c>
      <c r="AH12" s="12">
        <v>2</v>
      </c>
      <c r="AI12" s="12">
        <v>0</v>
      </c>
    </row>
    <row r="13" spans="1:35" ht="21.75" customHeight="1">
      <c r="A13" s="133"/>
      <c r="B13" s="133" t="s">
        <v>89</v>
      </c>
      <c r="C13" s="133"/>
      <c r="D13" s="35" t="s">
        <v>90</v>
      </c>
      <c r="E13" s="24">
        <v>32.4</v>
      </c>
      <c r="F13" s="24">
        <v>2</v>
      </c>
      <c r="G13" s="24">
        <v>1</v>
      </c>
      <c r="H13" s="24">
        <v>0</v>
      </c>
      <c r="I13" s="24">
        <v>0</v>
      </c>
      <c r="J13" s="24">
        <v>1</v>
      </c>
      <c r="K13" s="24">
        <v>1</v>
      </c>
      <c r="L13" s="24">
        <v>0.6</v>
      </c>
      <c r="M13" s="24">
        <v>1</v>
      </c>
      <c r="N13" s="24">
        <v>0</v>
      </c>
      <c r="O13" s="24">
        <v>0</v>
      </c>
      <c r="P13" s="24">
        <v>0</v>
      </c>
      <c r="Q13" s="24">
        <v>3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0.4</v>
      </c>
      <c r="Z13" s="24">
        <v>0</v>
      </c>
      <c r="AA13" s="24">
        <v>1.78</v>
      </c>
      <c r="AB13" s="24">
        <v>3.27</v>
      </c>
      <c r="AC13" s="24">
        <v>0</v>
      </c>
      <c r="AD13" s="24">
        <v>10.35</v>
      </c>
      <c r="AE13" s="24">
        <v>0</v>
      </c>
      <c r="AF13" s="24">
        <v>5</v>
      </c>
      <c r="AG13" s="12">
        <v>0</v>
      </c>
      <c r="AH13" s="12">
        <v>2</v>
      </c>
      <c r="AI13" s="12">
        <v>0</v>
      </c>
    </row>
    <row r="14" spans="1:35" ht="21.75" customHeight="1">
      <c r="A14" s="133" t="s">
        <v>91</v>
      </c>
      <c r="B14" s="133" t="s">
        <v>92</v>
      </c>
      <c r="C14" s="133" t="s">
        <v>122</v>
      </c>
      <c r="D14" s="35" t="s">
        <v>123</v>
      </c>
      <c r="E14" s="24">
        <v>32.4</v>
      </c>
      <c r="F14" s="24">
        <v>2</v>
      </c>
      <c r="G14" s="24">
        <v>1</v>
      </c>
      <c r="H14" s="24">
        <v>0</v>
      </c>
      <c r="I14" s="24">
        <v>0</v>
      </c>
      <c r="J14" s="24">
        <v>1</v>
      </c>
      <c r="K14" s="24">
        <v>1</v>
      </c>
      <c r="L14" s="24">
        <v>0.6</v>
      </c>
      <c r="M14" s="24">
        <v>1</v>
      </c>
      <c r="N14" s="24">
        <v>0</v>
      </c>
      <c r="O14" s="24">
        <v>0</v>
      </c>
      <c r="P14" s="24">
        <v>0</v>
      </c>
      <c r="Q14" s="24">
        <v>3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0.4</v>
      </c>
      <c r="Z14" s="24">
        <v>0</v>
      </c>
      <c r="AA14" s="24">
        <v>1.78</v>
      </c>
      <c r="AB14" s="24">
        <v>3.27</v>
      </c>
      <c r="AC14" s="24">
        <v>0</v>
      </c>
      <c r="AD14" s="24">
        <v>10.35</v>
      </c>
      <c r="AE14" s="24">
        <v>0</v>
      </c>
      <c r="AF14" s="24">
        <v>5</v>
      </c>
      <c r="AG14" s="12">
        <v>0</v>
      </c>
      <c r="AH14" s="12">
        <v>2</v>
      </c>
      <c r="AI14" s="12">
        <v>0</v>
      </c>
    </row>
    <row r="15" spans="1:35" ht="21.75" customHeight="1">
      <c r="A15" s="133"/>
      <c r="B15" s="133"/>
      <c r="C15" s="133"/>
      <c r="D15" s="35" t="s">
        <v>78</v>
      </c>
      <c r="E15" s="24">
        <v>79.07</v>
      </c>
      <c r="F15" s="24">
        <v>3</v>
      </c>
      <c r="G15" s="24">
        <v>0</v>
      </c>
      <c r="H15" s="24">
        <v>0</v>
      </c>
      <c r="I15" s="24">
        <v>0</v>
      </c>
      <c r="J15" s="24">
        <v>1</v>
      </c>
      <c r="K15" s="24">
        <v>2.5</v>
      </c>
      <c r="L15" s="24">
        <v>0</v>
      </c>
      <c r="M15" s="24">
        <v>7.25</v>
      </c>
      <c r="N15" s="24">
        <v>0</v>
      </c>
      <c r="O15" s="24">
        <v>0</v>
      </c>
      <c r="P15" s="24">
        <v>0</v>
      </c>
      <c r="Q15" s="24">
        <v>0</v>
      </c>
      <c r="R15" s="24">
        <v>62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0.38</v>
      </c>
      <c r="AB15" s="24">
        <v>0.69</v>
      </c>
      <c r="AC15" s="24">
        <v>0</v>
      </c>
      <c r="AD15" s="24">
        <v>2.25</v>
      </c>
      <c r="AE15" s="24">
        <v>0</v>
      </c>
      <c r="AF15" s="24">
        <v>0</v>
      </c>
      <c r="AG15" s="12">
        <v>0</v>
      </c>
      <c r="AH15" s="12">
        <v>0</v>
      </c>
      <c r="AI15" s="12">
        <v>0</v>
      </c>
    </row>
    <row r="16" spans="1:35" ht="21.75" customHeight="1">
      <c r="A16" s="133" t="s">
        <v>87</v>
      </c>
      <c r="B16" s="133"/>
      <c r="C16" s="133"/>
      <c r="D16" s="35" t="s">
        <v>88</v>
      </c>
      <c r="E16" s="24">
        <v>79.07</v>
      </c>
      <c r="F16" s="24">
        <v>3</v>
      </c>
      <c r="G16" s="24">
        <v>0</v>
      </c>
      <c r="H16" s="24">
        <v>0</v>
      </c>
      <c r="I16" s="24">
        <v>0</v>
      </c>
      <c r="J16" s="24">
        <v>1</v>
      </c>
      <c r="K16" s="24">
        <v>2.5</v>
      </c>
      <c r="L16" s="24">
        <v>0</v>
      </c>
      <c r="M16" s="24">
        <v>7.25</v>
      </c>
      <c r="N16" s="24">
        <v>0</v>
      </c>
      <c r="O16" s="24">
        <v>0</v>
      </c>
      <c r="P16" s="24">
        <v>0</v>
      </c>
      <c r="Q16" s="24">
        <v>0</v>
      </c>
      <c r="R16" s="24">
        <v>62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0.38</v>
      </c>
      <c r="AB16" s="24">
        <v>0.69</v>
      </c>
      <c r="AC16" s="24">
        <v>0</v>
      </c>
      <c r="AD16" s="24">
        <v>2.25</v>
      </c>
      <c r="AE16" s="24">
        <v>0</v>
      </c>
      <c r="AF16" s="24">
        <v>0</v>
      </c>
      <c r="AG16" s="12">
        <v>0</v>
      </c>
      <c r="AH16" s="12">
        <v>0</v>
      </c>
      <c r="AI16" s="12">
        <v>0</v>
      </c>
    </row>
    <row r="17" spans="1:35" ht="21.75" customHeight="1">
      <c r="A17" s="133"/>
      <c r="B17" s="133" t="s">
        <v>89</v>
      </c>
      <c r="C17" s="133"/>
      <c r="D17" s="35" t="s">
        <v>90</v>
      </c>
      <c r="E17" s="24">
        <v>79.07</v>
      </c>
      <c r="F17" s="24">
        <v>3</v>
      </c>
      <c r="G17" s="24">
        <v>0</v>
      </c>
      <c r="H17" s="24">
        <v>0</v>
      </c>
      <c r="I17" s="24">
        <v>0</v>
      </c>
      <c r="J17" s="24">
        <v>1</v>
      </c>
      <c r="K17" s="24">
        <v>2.5</v>
      </c>
      <c r="L17" s="24">
        <v>0</v>
      </c>
      <c r="M17" s="24">
        <v>7.25</v>
      </c>
      <c r="N17" s="24">
        <v>0</v>
      </c>
      <c r="O17" s="24">
        <v>0</v>
      </c>
      <c r="P17" s="24">
        <v>0</v>
      </c>
      <c r="Q17" s="24">
        <v>0</v>
      </c>
      <c r="R17" s="24">
        <v>62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0.38</v>
      </c>
      <c r="AB17" s="24">
        <v>0.69</v>
      </c>
      <c r="AC17" s="24">
        <v>0</v>
      </c>
      <c r="AD17" s="24">
        <v>2.25</v>
      </c>
      <c r="AE17" s="24">
        <v>0</v>
      </c>
      <c r="AF17" s="24">
        <v>0</v>
      </c>
      <c r="AG17" s="12">
        <v>0</v>
      </c>
      <c r="AH17" s="12">
        <v>0</v>
      </c>
      <c r="AI17" s="12">
        <v>0</v>
      </c>
    </row>
    <row r="18" spans="1:35" ht="21.75" customHeight="1">
      <c r="A18" s="133" t="s">
        <v>91</v>
      </c>
      <c r="B18" s="133" t="s">
        <v>92</v>
      </c>
      <c r="C18" s="133" t="s">
        <v>122</v>
      </c>
      <c r="D18" s="35" t="s">
        <v>123</v>
      </c>
      <c r="E18" s="24">
        <v>79.07</v>
      </c>
      <c r="F18" s="24">
        <v>3</v>
      </c>
      <c r="G18" s="24">
        <v>0</v>
      </c>
      <c r="H18" s="24">
        <v>0</v>
      </c>
      <c r="I18" s="24">
        <v>0</v>
      </c>
      <c r="J18" s="24">
        <v>1</v>
      </c>
      <c r="K18" s="24">
        <v>2.5</v>
      </c>
      <c r="L18" s="24">
        <v>0</v>
      </c>
      <c r="M18" s="24">
        <v>7.25</v>
      </c>
      <c r="N18" s="24">
        <v>0</v>
      </c>
      <c r="O18" s="24">
        <v>0</v>
      </c>
      <c r="P18" s="24">
        <v>0</v>
      </c>
      <c r="Q18" s="24">
        <v>0</v>
      </c>
      <c r="R18" s="24">
        <v>62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0.38</v>
      </c>
      <c r="AB18" s="24">
        <v>0.69</v>
      </c>
      <c r="AC18" s="24">
        <v>0</v>
      </c>
      <c r="AD18" s="24">
        <v>2.25</v>
      </c>
      <c r="AE18" s="24">
        <v>0</v>
      </c>
      <c r="AF18" s="24">
        <v>0</v>
      </c>
      <c r="AG18" s="12">
        <v>0</v>
      </c>
      <c r="AH18" s="12">
        <v>0</v>
      </c>
      <c r="AI18" s="12">
        <v>0</v>
      </c>
    </row>
    <row r="19" spans="4:32" ht="18" customHeight="1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1"/>
      <c r="AF19" s="1"/>
    </row>
    <row r="20" spans="4:32" ht="18" customHeight="1">
      <c r="D20" s="1"/>
      <c r="E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  <c r="Y20" s="1"/>
      <c r="AE20" s="1"/>
      <c r="AF20" s="1"/>
    </row>
    <row r="21" spans="4:32" ht="18" customHeight="1">
      <c r="D21" s="1"/>
      <c r="M21" s="1"/>
      <c r="N21" s="1"/>
      <c r="P21" s="1"/>
      <c r="AE21" s="1"/>
      <c r="AF21" s="1"/>
    </row>
    <row r="22" spans="4:32" ht="18" customHeight="1">
      <c r="D22" s="1"/>
      <c r="E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AF22" s="1"/>
    </row>
    <row r="23" spans="5:31" ht="18" customHeight="1">
      <c r="E23" s="1"/>
      <c r="AE23" s="1"/>
    </row>
    <row r="24" spans="5:31" ht="18" customHeight="1">
      <c r="E24" s="1"/>
      <c r="AE24" s="1"/>
    </row>
    <row r="25" spans="5:31" ht="18" customHeight="1">
      <c r="E25" s="1"/>
      <c r="AE25" s="1"/>
    </row>
    <row r="26" ht="18" customHeight="1">
      <c r="E26" s="1"/>
    </row>
    <row r="27" ht="18" customHeight="1">
      <c r="E27" s="1"/>
    </row>
    <row r="28" ht="18" customHeight="1">
      <c r="F28" s="1"/>
    </row>
    <row r="29" ht="18" customHeight="1">
      <c r="G29" s="1"/>
    </row>
    <row r="30" spans="8:9" ht="18" customHeight="1">
      <c r="H30" s="1"/>
      <c r="I30" s="1"/>
    </row>
    <row r="31" ht="18" customHeight="1">
      <c r="I31" s="1"/>
    </row>
  </sheetData>
  <printOptions horizontalCentered="1"/>
  <pageMargins left="0.7666666666666667" right="0.7805555555555556" top="0.9993055555555556" bottom="0.9993055555555556" header="0.49930555555555556" footer="0.4993055555555555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workbookViewId="0" topLeftCell="A13">
      <selection activeCell="I10" sqref="I10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20.83203125" style="0" customWidth="1"/>
    <col min="7" max="12" width="13.83203125" style="0" customWidth="1"/>
    <col min="13" max="13" width="11.66015625" style="0" customWidth="1"/>
    <col min="14" max="15" width="13.83203125" style="0" customWidth="1"/>
    <col min="16" max="250" width="9.16015625" style="0" customWidth="1"/>
  </cols>
  <sheetData>
    <row r="1" ht="9.75" customHeight="1">
      <c r="A1" s="1"/>
    </row>
    <row r="2" spans="1:15" ht="22.5" customHeight="1">
      <c r="A2" s="15" t="s">
        <v>174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7"/>
      <c r="O2" s="17"/>
    </row>
    <row r="3" spans="1:15" ht="22.5" customHeight="1">
      <c r="A3" s="157" t="s">
        <v>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O3" s="165" t="s">
        <v>2</v>
      </c>
    </row>
    <row r="4" spans="1:15" ht="22.5" customHeight="1">
      <c r="A4" s="197" t="s">
        <v>80</v>
      </c>
      <c r="B4" s="197" t="s">
        <v>81</v>
      </c>
      <c r="C4" s="197" t="s">
        <v>82</v>
      </c>
      <c r="D4" s="197" t="s">
        <v>83</v>
      </c>
      <c r="E4" s="192" t="s">
        <v>175</v>
      </c>
      <c r="F4" s="159" t="s">
        <v>176</v>
      </c>
      <c r="G4" s="159"/>
      <c r="H4" s="160"/>
      <c r="I4" s="160"/>
      <c r="J4" s="160"/>
      <c r="K4" s="160"/>
      <c r="L4" s="160"/>
      <c r="M4" s="160"/>
      <c r="N4" s="159"/>
      <c r="O4" s="159"/>
    </row>
    <row r="5" spans="1:15" ht="32.25" customHeight="1">
      <c r="A5" s="197"/>
      <c r="B5" s="197"/>
      <c r="C5" s="197"/>
      <c r="D5" s="197"/>
      <c r="E5" s="192"/>
      <c r="F5" s="141" t="s">
        <v>65</v>
      </c>
      <c r="G5" s="141" t="s">
        <v>177</v>
      </c>
      <c r="H5" s="161" t="s">
        <v>67</v>
      </c>
      <c r="I5" s="161" t="s">
        <v>68</v>
      </c>
      <c r="J5" s="161" t="s">
        <v>69</v>
      </c>
      <c r="K5" s="161" t="s">
        <v>70</v>
      </c>
      <c r="L5" s="161" t="s">
        <v>71</v>
      </c>
      <c r="M5" s="161" t="s">
        <v>72</v>
      </c>
      <c r="N5" s="141" t="s">
        <v>73</v>
      </c>
      <c r="O5" s="141" t="s">
        <v>55</v>
      </c>
    </row>
    <row r="6" spans="1:15" ht="24" customHeight="1">
      <c r="A6" s="129" t="s">
        <v>74</v>
      </c>
      <c r="B6" s="162" t="s">
        <v>74</v>
      </c>
      <c r="C6" s="129" t="s">
        <v>74</v>
      </c>
      <c r="D6" s="129" t="s">
        <v>74</v>
      </c>
      <c r="E6" s="163" t="s">
        <v>74</v>
      </c>
      <c r="F6" s="164">
        <v>1</v>
      </c>
      <c r="G6" s="21">
        <f aca="true" t="shared" si="0" ref="G6:O6">F6+1</f>
        <v>2</v>
      </c>
      <c r="H6" s="21">
        <f t="shared" si="0"/>
        <v>3</v>
      </c>
      <c r="I6" s="21">
        <f t="shared" si="0"/>
        <v>4</v>
      </c>
      <c r="J6" s="21">
        <f t="shared" si="0"/>
        <v>5</v>
      </c>
      <c r="K6" s="21">
        <f t="shared" si="0"/>
        <v>6</v>
      </c>
      <c r="L6" s="21">
        <f t="shared" si="0"/>
        <v>7</v>
      </c>
      <c r="M6" s="21">
        <f t="shared" si="0"/>
        <v>8</v>
      </c>
      <c r="N6" s="21">
        <f t="shared" si="0"/>
        <v>9</v>
      </c>
      <c r="O6" s="21">
        <f t="shared" si="0"/>
        <v>10</v>
      </c>
    </row>
    <row r="7" spans="1:18" ht="24" customHeight="1">
      <c r="A7" s="133"/>
      <c r="B7" s="133"/>
      <c r="C7" s="133"/>
      <c r="D7" s="154"/>
      <c r="E7" s="131" t="s">
        <v>75</v>
      </c>
      <c r="F7" s="24">
        <v>556.6</v>
      </c>
      <c r="G7" s="24">
        <v>556.6</v>
      </c>
      <c r="H7" s="24">
        <v>545.6</v>
      </c>
      <c r="I7" s="24">
        <v>0</v>
      </c>
      <c r="J7" s="24">
        <v>0</v>
      </c>
      <c r="K7" s="24">
        <v>0</v>
      </c>
      <c r="L7" s="24">
        <v>0</v>
      </c>
      <c r="M7" s="24">
        <v>11</v>
      </c>
      <c r="N7" s="24">
        <v>0</v>
      </c>
      <c r="O7" s="24">
        <v>0</v>
      </c>
      <c r="P7" s="1"/>
      <c r="Q7" s="1"/>
      <c r="R7" s="1"/>
    </row>
    <row r="8" spans="1:18" ht="24" customHeight="1">
      <c r="A8" s="133"/>
      <c r="B8" s="133"/>
      <c r="C8" s="133"/>
      <c r="D8" s="154"/>
      <c r="E8" s="131" t="s">
        <v>178</v>
      </c>
      <c r="F8" s="24">
        <v>556.6</v>
      </c>
      <c r="G8" s="24">
        <v>556.6</v>
      </c>
      <c r="H8" s="24">
        <v>545.6</v>
      </c>
      <c r="I8" s="24">
        <v>0</v>
      </c>
      <c r="J8" s="24">
        <v>0</v>
      </c>
      <c r="K8" s="24">
        <v>0</v>
      </c>
      <c r="L8" s="24">
        <v>0</v>
      </c>
      <c r="M8" s="24">
        <v>11</v>
      </c>
      <c r="N8" s="24">
        <v>0</v>
      </c>
      <c r="O8" s="24">
        <v>0</v>
      </c>
      <c r="R8" s="1"/>
    </row>
    <row r="9" spans="1:18" ht="24" customHeight="1">
      <c r="A9" s="133"/>
      <c r="B9" s="133"/>
      <c r="C9" s="133"/>
      <c r="D9" s="154"/>
      <c r="E9" s="131" t="s">
        <v>179</v>
      </c>
      <c r="F9" s="24">
        <v>494</v>
      </c>
      <c r="G9" s="24">
        <v>494</v>
      </c>
      <c r="H9" s="24">
        <v>494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R9" s="1"/>
    </row>
    <row r="10" spans="1:15" ht="24" customHeight="1">
      <c r="A10" s="133"/>
      <c r="B10" s="133"/>
      <c r="C10" s="133"/>
      <c r="D10" s="154"/>
      <c r="E10" s="131" t="s">
        <v>180</v>
      </c>
      <c r="F10" s="24">
        <v>240</v>
      </c>
      <c r="G10" s="24">
        <v>240</v>
      </c>
      <c r="H10" s="24">
        <v>240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1:17" ht="24" customHeight="1">
      <c r="A11" s="133" t="s">
        <v>87</v>
      </c>
      <c r="B11" s="133" t="s">
        <v>89</v>
      </c>
      <c r="C11" s="133" t="s">
        <v>95</v>
      </c>
      <c r="D11" s="154" t="s">
        <v>181</v>
      </c>
      <c r="E11" s="131" t="s">
        <v>182</v>
      </c>
      <c r="F11" s="24">
        <v>240</v>
      </c>
      <c r="G11" s="24">
        <v>240</v>
      </c>
      <c r="H11" s="24">
        <v>240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Q11" s="1"/>
    </row>
    <row r="12" spans="1:15" ht="24" customHeight="1">
      <c r="A12" s="133"/>
      <c r="B12" s="133"/>
      <c r="C12" s="133"/>
      <c r="D12" s="154"/>
      <c r="E12" s="131" t="s">
        <v>183</v>
      </c>
      <c r="F12" s="24">
        <v>254</v>
      </c>
      <c r="G12" s="24">
        <v>254</v>
      </c>
      <c r="H12" s="24">
        <v>254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1:15" ht="24" customHeight="1">
      <c r="A13" s="133" t="s">
        <v>87</v>
      </c>
      <c r="B13" s="133" t="s">
        <v>89</v>
      </c>
      <c r="C13" s="133" t="s">
        <v>97</v>
      </c>
      <c r="D13" s="154" t="s">
        <v>184</v>
      </c>
      <c r="E13" s="131" t="s">
        <v>185</v>
      </c>
      <c r="F13" s="24">
        <v>214</v>
      </c>
      <c r="G13" s="24">
        <v>214</v>
      </c>
      <c r="H13" s="24">
        <v>214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1:16" ht="24" customHeight="1">
      <c r="A14" s="133" t="s">
        <v>87</v>
      </c>
      <c r="B14" s="133" t="s">
        <v>89</v>
      </c>
      <c r="C14" s="133" t="s">
        <v>97</v>
      </c>
      <c r="D14" s="154" t="s">
        <v>184</v>
      </c>
      <c r="E14" s="131" t="s">
        <v>186</v>
      </c>
      <c r="F14" s="24">
        <v>25</v>
      </c>
      <c r="G14" s="24">
        <v>25</v>
      </c>
      <c r="H14" s="24">
        <v>25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1"/>
    </row>
    <row r="15" spans="1:15" ht="24" customHeight="1">
      <c r="A15" s="133" t="s">
        <v>87</v>
      </c>
      <c r="B15" s="133" t="s">
        <v>89</v>
      </c>
      <c r="C15" s="133" t="s">
        <v>97</v>
      </c>
      <c r="D15" s="154" t="s">
        <v>184</v>
      </c>
      <c r="E15" s="131" t="s">
        <v>187</v>
      </c>
      <c r="F15" s="24">
        <v>15</v>
      </c>
      <c r="G15" s="24">
        <v>15</v>
      </c>
      <c r="H15" s="24">
        <v>15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24" customHeight="1">
      <c r="A16" s="133"/>
      <c r="B16" s="133"/>
      <c r="C16" s="133"/>
      <c r="D16" s="154"/>
      <c r="E16" s="131" t="s">
        <v>188</v>
      </c>
      <c r="F16" s="24">
        <v>44.6</v>
      </c>
      <c r="G16" s="24">
        <v>44.6</v>
      </c>
      <c r="H16" s="24">
        <v>44.6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1:15" ht="24" customHeight="1">
      <c r="A17" s="133"/>
      <c r="B17" s="133"/>
      <c r="C17" s="133"/>
      <c r="D17" s="154"/>
      <c r="E17" s="131" t="s">
        <v>180</v>
      </c>
      <c r="F17" s="24">
        <v>40</v>
      </c>
      <c r="G17" s="24">
        <v>40</v>
      </c>
      <c r="H17" s="24">
        <v>40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ht="24" customHeight="1">
      <c r="A18" s="133" t="s">
        <v>87</v>
      </c>
      <c r="B18" s="133" t="s">
        <v>89</v>
      </c>
      <c r="C18" s="133" t="s">
        <v>97</v>
      </c>
      <c r="D18" s="154" t="s">
        <v>184</v>
      </c>
      <c r="E18" s="131" t="s">
        <v>189</v>
      </c>
      <c r="F18" s="24">
        <v>40</v>
      </c>
      <c r="G18" s="24">
        <v>40</v>
      </c>
      <c r="H18" s="24">
        <v>40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15" ht="24" customHeight="1">
      <c r="A19" s="133"/>
      <c r="B19" s="133"/>
      <c r="C19" s="133"/>
      <c r="D19" s="154"/>
      <c r="E19" s="131" t="s">
        <v>183</v>
      </c>
      <c r="F19" s="24">
        <v>4.6</v>
      </c>
      <c r="G19" s="24">
        <v>4.6</v>
      </c>
      <c r="H19" s="24">
        <v>4.6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1:15" ht="24" customHeight="1">
      <c r="A20" s="133" t="s">
        <v>87</v>
      </c>
      <c r="B20" s="133" t="s">
        <v>89</v>
      </c>
      <c r="C20" s="133" t="s">
        <v>97</v>
      </c>
      <c r="D20" s="154" t="s">
        <v>184</v>
      </c>
      <c r="E20" s="131" t="s">
        <v>190</v>
      </c>
      <c r="F20" s="24">
        <v>4.6</v>
      </c>
      <c r="G20" s="24">
        <v>4.6</v>
      </c>
      <c r="H20" s="24">
        <v>4.6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5" ht="24" customHeight="1">
      <c r="A21" s="133"/>
      <c r="B21" s="133"/>
      <c r="C21" s="133"/>
      <c r="D21" s="154"/>
      <c r="E21" s="131" t="s">
        <v>191</v>
      </c>
      <c r="F21" s="24">
        <v>18</v>
      </c>
      <c r="G21" s="24">
        <v>18</v>
      </c>
      <c r="H21" s="24">
        <v>7</v>
      </c>
      <c r="I21" s="24">
        <v>0</v>
      </c>
      <c r="J21" s="24">
        <v>0</v>
      </c>
      <c r="K21" s="24">
        <v>0</v>
      </c>
      <c r="L21" s="24">
        <v>0</v>
      </c>
      <c r="M21" s="24">
        <v>11</v>
      </c>
      <c r="N21" s="24">
        <v>0</v>
      </c>
      <c r="O21" s="24">
        <v>0</v>
      </c>
    </row>
    <row r="22" spans="1:15" ht="24" customHeight="1">
      <c r="A22" s="133"/>
      <c r="B22" s="133"/>
      <c r="C22" s="133"/>
      <c r="D22" s="154"/>
      <c r="E22" s="131" t="s">
        <v>180</v>
      </c>
      <c r="F22" s="24">
        <v>18</v>
      </c>
      <c r="G22" s="24">
        <v>18</v>
      </c>
      <c r="H22" s="24">
        <v>7</v>
      </c>
      <c r="I22" s="24">
        <v>0</v>
      </c>
      <c r="J22" s="24">
        <v>0</v>
      </c>
      <c r="K22" s="24">
        <v>0</v>
      </c>
      <c r="L22" s="24">
        <v>0</v>
      </c>
      <c r="M22" s="24">
        <v>11</v>
      </c>
      <c r="N22" s="24">
        <v>0</v>
      </c>
      <c r="O22" s="24">
        <v>0</v>
      </c>
    </row>
    <row r="23" spans="1:15" ht="24" customHeight="1">
      <c r="A23" s="133" t="s">
        <v>87</v>
      </c>
      <c r="B23" s="133" t="s">
        <v>89</v>
      </c>
      <c r="C23" s="133" t="s">
        <v>97</v>
      </c>
      <c r="D23" s="154" t="s">
        <v>184</v>
      </c>
      <c r="E23" s="131" t="s">
        <v>192</v>
      </c>
      <c r="F23" s="24">
        <v>18</v>
      </c>
      <c r="G23" s="24">
        <v>18</v>
      </c>
      <c r="H23" s="24">
        <v>7</v>
      </c>
      <c r="I23" s="24">
        <v>0</v>
      </c>
      <c r="J23" s="24">
        <v>0</v>
      </c>
      <c r="K23" s="24">
        <v>0</v>
      </c>
      <c r="L23" s="24">
        <v>0</v>
      </c>
      <c r="M23" s="24">
        <v>11</v>
      </c>
      <c r="N23" s="24">
        <v>0</v>
      </c>
      <c r="O23" s="24">
        <v>0</v>
      </c>
    </row>
    <row r="24" spans="2:15" ht="9.75" customHeight="1">
      <c r="B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</row>
    <row r="25" spans="3:14" ht="9.75" customHeight="1">
      <c r="C25" s="1"/>
      <c r="D25" s="1"/>
      <c r="E25" s="1"/>
      <c r="F25" s="1"/>
      <c r="G25" s="1"/>
      <c r="H25" s="1"/>
      <c r="K25" s="1"/>
      <c r="L25" s="1"/>
      <c r="M25" s="1"/>
      <c r="N25" s="1"/>
    </row>
    <row r="26" spans="5:14" ht="9.75" customHeight="1">
      <c r="E26" s="1"/>
      <c r="F26" s="1"/>
      <c r="G26" s="1"/>
      <c r="H26" s="1"/>
      <c r="I26" s="1"/>
      <c r="J26" s="1"/>
      <c r="K26" s="1"/>
      <c r="M26" s="1"/>
      <c r="N26" s="1"/>
    </row>
    <row r="27" spans="4:14" ht="9.75" customHeight="1"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4:14" ht="9.75" customHeight="1">
      <c r="D28" s="1"/>
      <c r="E28" s="1"/>
      <c r="J28" s="1"/>
      <c r="L28" s="1"/>
      <c r="M28" s="1"/>
      <c r="N28" s="1"/>
    </row>
    <row r="29" spans="4:14" ht="9.75" customHeight="1">
      <c r="D29" s="1"/>
      <c r="J29" s="1"/>
      <c r="M29" s="1"/>
      <c r="N29" s="1"/>
    </row>
    <row r="30" spans="5:13" ht="9.75" customHeight="1">
      <c r="E30" s="1"/>
      <c r="K30" s="1"/>
      <c r="L30" s="1"/>
      <c r="M30" s="1"/>
    </row>
    <row r="31" spans="5:12" ht="9.75" customHeight="1">
      <c r="E31" s="1"/>
      <c r="L31" s="1"/>
    </row>
    <row r="32" spans="5:13" ht="9.75" customHeight="1">
      <c r="E32" s="1"/>
      <c r="L32" s="1"/>
      <c r="M32" s="1"/>
    </row>
    <row r="33" spans="5:13" ht="9.75" customHeight="1">
      <c r="E33" s="1"/>
      <c r="M33" s="1"/>
    </row>
    <row r="34" spans="11:13" ht="9.75" customHeight="1">
      <c r="K34" s="1"/>
      <c r="M34" s="1"/>
    </row>
    <row r="35" ht="9.75" customHeight="1"/>
    <row r="36" ht="9.75" customHeight="1"/>
    <row r="37" ht="9.75" customHeight="1"/>
    <row r="38" ht="9.75" customHeight="1">
      <c r="L38" s="1"/>
    </row>
    <row r="40" ht="9.75" customHeight="1">
      <c r="L40" s="1"/>
    </row>
  </sheetData>
  <mergeCells count="5">
    <mergeCell ref="E4:E5"/>
    <mergeCell ref="A4:A5"/>
    <mergeCell ref="B4:B5"/>
    <mergeCell ref="C4:C5"/>
    <mergeCell ref="D4:D5"/>
  </mergeCells>
  <printOptions horizontalCentered="1"/>
  <pageMargins left="0.775" right="0.7597222222222222" top="0.9993055555555556" bottom="0.9993055555555556" header="0.49930555555555556" footer="0.49930555555555556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workbookViewId="0" topLeftCell="A1">
      <selection activeCell="G44" sqref="G44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20.83203125" style="0" customWidth="1"/>
    <col min="7" max="12" width="13.83203125" style="0" customWidth="1"/>
    <col min="13" max="13" width="11.66015625" style="0" customWidth="1"/>
    <col min="14" max="15" width="13.83203125" style="0" customWidth="1"/>
    <col min="16" max="250" width="9.16015625" style="0" customWidth="1"/>
  </cols>
  <sheetData>
    <row r="1" ht="9.75" customHeight="1">
      <c r="A1" s="1"/>
    </row>
    <row r="2" spans="1:15" ht="22.5" customHeight="1">
      <c r="A2" s="15" t="s">
        <v>193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7"/>
      <c r="O2" s="17"/>
    </row>
    <row r="3" spans="1:15" ht="22.5" customHeight="1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O3" s="165" t="s">
        <v>2</v>
      </c>
    </row>
    <row r="4" spans="1:15" ht="22.5" customHeight="1">
      <c r="A4" s="197" t="s">
        <v>80</v>
      </c>
      <c r="B4" s="197" t="s">
        <v>81</v>
      </c>
      <c r="C4" s="197" t="s">
        <v>82</v>
      </c>
      <c r="D4" s="197" t="s">
        <v>83</v>
      </c>
      <c r="E4" s="192" t="s">
        <v>175</v>
      </c>
      <c r="F4" s="159" t="s">
        <v>176</v>
      </c>
      <c r="G4" s="159"/>
      <c r="H4" s="160"/>
      <c r="I4" s="160"/>
      <c r="J4" s="160"/>
      <c r="K4" s="160"/>
      <c r="L4" s="160"/>
      <c r="M4" s="160"/>
      <c r="N4" s="159"/>
      <c r="O4" s="159"/>
    </row>
    <row r="5" spans="1:15" ht="32.25" customHeight="1">
      <c r="A5" s="197"/>
      <c r="B5" s="197"/>
      <c r="C5" s="197"/>
      <c r="D5" s="197"/>
      <c r="E5" s="192"/>
      <c r="F5" s="141" t="s">
        <v>65</v>
      </c>
      <c r="G5" s="141" t="s">
        <v>177</v>
      </c>
      <c r="H5" s="161" t="s">
        <v>67</v>
      </c>
      <c r="I5" s="161" t="s">
        <v>68</v>
      </c>
      <c r="J5" s="161" t="s">
        <v>69</v>
      </c>
      <c r="K5" s="161" t="s">
        <v>70</v>
      </c>
      <c r="L5" s="161" t="s">
        <v>71</v>
      </c>
      <c r="M5" s="161" t="s">
        <v>72</v>
      </c>
      <c r="N5" s="141" t="s">
        <v>73</v>
      </c>
      <c r="O5" s="141" t="s">
        <v>55</v>
      </c>
    </row>
    <row r="6" spans="1:15" ht="24" customHeight="1">
      <c r="A6" s="129" t="s">
        <v>74</v>
      </c>
      <c r="B6" s="162" t="s">
        <v>74</v>
      </c>
      <c r="C6" s="162" t="s">
        <v>74</v>
      </c>
      <c r="D6" s="162" t="s">
        <v>74</v>
      </c>
      <c r="E6" s="163" t="s">
        <v>74</v>
      </c>
      <c r="F6" s="164">
        <v>1</v>
      </c>
      <c r="G6" s="21">
        <f aca="true" t="shared" si="0" ref="G6:O6">F6+1</f>
        <v>2</v>
      </c>
      <c r="H6" s="21">
        <f t="shared" si="0"/>
        <v>3</v>
      </c>
      <c r="I6" s="21">
        <f t="shared" si="0"/>
        <v>4</v>
      </c>
      <c r="J6" s="21">
        <f t="shared" si="0"/>
        <v>5</v>
      </c>
      <c r="K6" s="21">
        <f t="shared" si="0"/>
        <v>6</v>
      </c>
      <c r="L6" s="21">
        <f t="shared" si="0"/>
        <v>7</v>
      </c>
      <c r="M6" s="21">
        <f t="shared" si="0"/>
        <v>8</v>
      </c>
      <c r="N6" s="21">
        <f t="shared" si="0"/>
        <v>9</v>
      </c>
      <c r="O6" s="21">
        <f t="shared" si="0"/>
        <v>10</v>
      </c>
    </row>
    <row r="7" spans="1:18" ht="24" customHeight="1">
      <c r="A7" s="133"/>
      <c r="B7" s="133"/>
      <c r="C7" s="133"/>
      <c r="D7" s="154"/>
      <c r="E7" s="131"/>
      <c r="F7" s="24"/>
      <c r="G7" s="24"/>
      <c r="H7" s="24"/>
      <c r="I7" s="24"/>
      <c r="J7" s="24"/>
      <c r="K7" s="24"/>
      <c r="L7" s="24"/>
      <c r="M7" s="24"/>
      <c r="N7" s="24"/>
      <c r="O7" s="24"/>
      <c r="P7" s="1"/>
      <c r="Q7" s="1"/>
      <c r="R7" s="1"/>
    </row>
    <row r="8" spans="1:18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R8" s="1"/>
    </row>
    <row r="9" spans="1:18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R9" s="1"/>
    </row>
    <row r="10" spans="1:15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6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5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4:15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4:15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ht="9.75" customHeight="1">
      <c r="D20" s="1"/>
      <c r="E20" s="1"/>
      <c r="F20" s="1"/>
      <c r="G20" s="1"/>
      <c r="H20" s="1"/>
      <c r="I20" s="1"/>
      <c r="J20" s="1"/>
      <c r="L20" s="1"/>
      <c r="M20" s="1"/>
      <c r="N20" s="1"/>
      <c r="O20" s="1"/>
    </row>
    <row r="21" spans="1:15" ht="9.75" customHeight="1">
      <c r="A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</row>
    <row r="22" spans="1:15" ht="9.75" customHeight="1">
      <c r="A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</row>
    <row r="23" spans="2:15" ht="9.75" customHeight="1">
      <c r="B23" s="1"/>
      <c r="D23" s="1"/>
      <c r="E23" s="1"/>
      <c r="F23" s="1"/>
      <c r="G23" s="1"/>
      <c r="I23" s="1"/>
      <c r="J23" s="1"/>
      <c r="L23" s="1"/>
      <c r="M23" s="1"/>
      <c r="N23" s="1"/>
      <c r="O23" s="1"/>
    </row>
    <row r="24" spans="2:15" ht="9.75" customHeight="1">
      <c r="B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</row>
    <row r="25" spans="3:14" ht="9.75" customHeight="1">
      <c r="C25" s="1"/>
      <c r="D25" s="1"/>
      <c r="E25" s="1"/>
      <c r="F25" s="1"/>
      <c r="G25" s="1"/>
      <c r="H25" s="1"/>
      <c r="K25" s="1"/>
      <c r="L25" s="1"/>
      <c r="M25" s="1"/>
      <c r="N25" s="1"/>
    </row>
    <row r="26" spans="5:14" ht="9.75" customHeight="1">
      <c r="E26" s="1"/>
      <c r="F26" s="1"/>
      <c r="G26" s="1"/>
      <c r="H26" s="1"/>
      <c r="I26" s="1"/>
      <c r="J26" s="1"/>
      <c r="K26" s="1"/>
      <c r="M26" s="1"/>
      <c r="N26" s="1"/>
    </row>
    <row r="27" spans="4:14" ht="9.75" customHeight="1"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4:14" ht="9.75" customHeight="1">
      <c r="D28" s="1"/>
      <c r="E28" s="1"/>
      <c r="H28" s="1"/>
      <c r="J28" s="1"/>
      <c r="L28" s="1"/>
      <c r="M28" s="1"/>
      <c r="N28" s="1"/>
    </row>
    <row r="29" spans="4:14" ht="9.75" customHeight="1">
      <c r="D29" s="1"/>
      <c r="J29" s="1"/>
      <c r="M29" s="1"/>
      <c r="N29" s="1"/>
    </row>
    <row r="30" spans="5:13" ht="9.75" customHeight="1">
      <c r="E30" s="1"/>
      <c r="K30" s="1"/>
      <c r="L30" s="1"/>
      <c r="M30" s="1"/>
    </row>
    <row r="31" spans="5:12" ht="9.75" customHeight="1">
      <c r="E31" s="1"/>
      <c r="L31" s="1"/>
    </row>
    <row r="32" spans="5:13" ht="9.75" customHeight="1">
      <c r="E32" s="1"/>
      <c r="L32" s="1"/>
      <c r="M32" s="1"/>
    </row>
    <row r="33" spans="5:13" ht="9.75" customHeight="1">
      <c r="E33" s="1"/>
      <c r="M33" s="1"/>
    </row>
    <row r="34" spans="11:13" ht="9.75" customHeight="1">
      <c r="K34" s="1"/>
      <c r="M34" s="1"/>
    </row>
    <row r="35" ht="9.75" customHeight="1"/>
    <row r="36" ht="9.75" customHeight="1"/>
    <row r="37" ht="9.75" customHeight="1"/>
    <row r="38" ht="9.75" customHeight="1">
      <c r="L38" s="1"/>
    </row>
    <row r="40" ht="9.75" customHeight="1">
      <c r="L40" s="1"/>
    </row>
  </sheetData>
  <mergeCells count="5">
    <mergeCell ref="E4:E5"/>
    <mergeCell ref="A4:A5"/>
    <mergeCell ref="B4:B5"/>
    <mergeCell ref="C4:C5"/>
    <mergeCell ref="D4:D5"/>
  </mergeCells>
  <printOptions horizontalCentered="1"/>
  <pageMargins left="0.775" right="0.7597222222222222" top="0.9993055555555556" bottom="0.9993055555555556" header="0.49930555555555556" footer="0.49930555555555556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2017-03-15T02:55:23Z</cp:lastPrinted>
  <dcterms:created xsi:type="dcterms:W3CDTF">2017-03-15T02:14:07Z</dcterms:created>
  <dcterms:modified xsi:type="dcterms:W3CDTF">2017-03-15T02:56:01Z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